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media/image6.png" ContentType="image/png"/>
  <Override PartName="/xl/media/image7.png" ContentType="image/png"/>
  <Override PartName="/xl/media/image8.png" ContentType="image/png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_Default" sheetId="1" state="visible" r:id="rId2"/>
    <sheet name="5_SensedMaster" sheetId="2" state="visible" r:id="rId3"/>
    <sheet name="6_Motion" sheetId="3" state="visible" r:id="rId4"/>
    <sheet name="7_NiCard" sheetId="4" state="visible" r:id="rId5"/>
    <sheet name="Pins 48" sheetId="5" state="visible" r:id="rId6"/>
    <sheet name="Calc" sheetId="6" state="visible" r:id="rId7"/>
    <sheet name="Function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8"/>
            <color rgb="FF000000"/>
            <rFont val="Tahoma"/>
            <family val="2"/>
            <charset val="1"/>
          </rPr>
          <t xml:space="preserve">Grau = 5V Tollerant</t>
        </r>
      </text>
    </comment>
    <comment ref="B17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9"/>
            <color rgb="FF000000"/>
            <rFont val="Segoe UI"/>
            <family val="0"/>
            <charset val="1"/>
          </rPr>
          <t xml:space="preserve">Pullup</t>
        </r>
      </text>
    </comment>
    <comment ref="B21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9"/>
            <color rgb="FF000000"/>
            <rFont val="Tahoma"/>
            <family val="2"/>
            <charset val="1"/>
          </rPr>
          <t xml:space="preserve">reagiert nicht auf input</t>
        </r>
      </text>
    </comment>
    <comment ref="B35" authorId="0">
      <text>
        <r>
          <rPr>
            <sz val="10"/>
            <rFont val="Arial"/>
            <family val="2"/>
            <charset val="1"/>
          </rPr>
          <t xml:space="preserve">talentfrei:
</t>
        </r>
        <r>
          <rPr>
            <sz val="9"/>
            <color rgb="FF000000"/>
            <rFont val="Tahoma"/>
            <family val="2"/>
            <charset val="1"/>
          </rPr>
          <t xml:space="preserve">C14+C15 nur benutzbar,
wenn RTC raus und Vbat an 3.3V</t>
        </r>
      </text>
    </comment>
  </commentList>
</comments>
</file>

<file path=xl/comments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2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8"/>
            <color rgb="FF000000"/>
            <rFont val="Tahoma"/>
            <family val="2"/>
            <charset val="1"/>
          </rPr>
          <t xml:space="preserve">Displayauflösung</t>
        </r>
      </text>
    </comment>
    <comment ref="D2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8"/>
            <color rgb="FF000000"/>
            <rFont val="Tahoma"/>
            <family val="2"/>
            <charset val="1"/>
          </rPr>
          <t xml:space="preserve">Analogwert, wenn der Stift ganz am Linken oder Oberen rand ist</t>
        </r>
      </text>
    </comment>
    <comment ref="D6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8"/>
            <color rgb="FF000000"/>
            <rFont val="Tahoma"/>
            <family val="2"/>
            <charset val="1"/>
          </rPr>
          <t xml:space="preserve">Einstellbar sind:
2
4
8
16
32
64
128
256</t>
        </r>
      </text>
    </comment>
    <comment ref="E2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8"/>
            <color rgb="FF000000"/>
            <rFont val="Tahoma"/>
            <family val="2"/>
            <charset val="1"/>
          </rPr>
          <t xml:space="preserve">Analogwert, wenn der Stift ganz am rechten oder unteren Rand ist</t>
        </r>
      </text>
    </comment>
    <comment ref="F2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8"/>
            <color rgb="FF000000"/>
            <rFont val="Tahoma"/>
            <family val="2"/>
            <charset val="1"/>
          </rPr>
          <t xml:space="preserve">Zum einfügen im Code, damit die Stiftposition auf dem Display passt.</t>
        </r>
      </text>
    </comment>
  </commentList>
</comments>
</file>

<file path=xl/sharedStrings.xml><?xml version="1.0" encoding="utf-8"?>
<sst xmlns="http://schemas.openxmlformats.org/spreadsheetml/2006/main" count="939" uniqueCount="325">
  <si>
    <t xml:space="preserve">alternative</t>
  </si>
  <si>
    <t xml:space="preserve">USE</t>
  </si>
  <si>
    <t xml:space="preserve">1_InitType_Default</t>
  </si>
  <si>
    <t xml:space="preserve">Vbat</t>
  </si>
  <si>
    <t xml:space="preserve">3.3V</t>
  </si>
  <si>
    <t xml:space="preserve">TAMPER/RTC</t>
  </si>
  <si>
    <t xml:space="preserve">LED Green</t>
  </si>
  <si>
    <t xml:space="preserve">C13</t>
  </si>
  <si>
    <t xml:space="preserve">GND</t>
  </si>
  <si>
    <t xml:space="preserve">OSC32_IN</t>
  </si>
  <si>
    <t xml:space="preserve">In PullDn/RTC</t>
  </si>
  <si>
    <t xml:space="preserve">C14</t>
  </si>
  <si>
    <t xml:space="preserve">5V</t>
  </si>
  <si>
    <t xml:space="preserve">OSC32_OUT</t>
  </si>
  <si>
    <t xml:space="preserve">C15</t>
  </si>
  <si>
    <t xml:space="preserve">B9</t>
  </si>
  <si>
    <t xml:space="preserve">Out_1</t>
  </si>
  <si>
    <t xml:space="preserve">TIM4_CH4/SDIO_D5</t>
  </si>
  <si>
    <t xml:space="preserve">WKUP/USART2_CTS/ADC123_IN0/TIM2_CH1_ETR/TIM5_CH1/TIM8_ETR</t>
  </si>
  <si>
    <t xml:space="preserve">ADC 0</t>
  </si>
  <si>
    <t xml:space="preserve">A0</t>
  </si>
  <si>
    <t xml:space="preserve">B8</t>
  </si>
  <si>
    <t xml:space="preserve">RGB_LED</t>
  </si>
  <si>
    <t xml:space="preserve">TIM4_CH3/SDIO_D4</t>
  </si>
  <si>
    <t xml:space="preserve">USART2_RTS/ADC123_IN1//TIM5_CH2/TIM2_CH2</t>
  </si>
  <si>
    <t xml:space="preserve">ADC 1</t>
  </si>
  <si>
    <t xml:space="preserve">A1</t>
  </si>
  <si>
    <t xml:space="preserve">B7</t>
  </si>
  <si>
    <t xml:space="preserve">InFloat</t>
  </si>
  <si>
    <t xml:space="preserve">I2C1_SDA/FSMC_NADV/TIM4_CH2</t>
  </si>
  <si>
    <t xml:space="preserve">USART2_TX/TIM5_CH3ADC123_IN2/TIM2_CH3</t>
  </si>
  <si>
    <t xml:space="preserve">ADC 2</t>
  </si>
  <si>
    <t xml:space="preserve">A2</t>
  </si>
  <si>
    <t xml:space="preserve">B6</t>
  </si>
  <si>
    <t xml:space="preserve">I2C1_SCL/ TIM4_CH1</t>
  </si>
  <si>
    <t xml:space="preserve">USART2_RX/TIM5_CH4/ADC123_IN3/TIM2_CH4</t>
  </si>
  <si>
    <t xml:space="preserve">ADC 3</t>
  </si>
  <si>
    <t xml:space="preserve">A3</t>
  </si>
  <si>
    <t xml:space="preserve">B5</t>
  </si>
  <si>
    <t xml:space="preserve">I2C1_SMBA/ SPI3_MOSI/I2S3_SD</t>
  </si>
  <si>
    <t xml:space="preserve">SPI1_NSS/USART2_CK/DAC_OUT1/ADC12_IN4</t>
  </si>
  <si>
    <t xml:space="preserve">ADC 4</t>
  </si>
  <si>
    <t xml:space="preserve">A4</t>
  </si>
  <si>
    <t xml:space="preserve">B4</t>
  </si>
  <si>
    <t xml:space="preserve">SPI3_MISO</t>
  </si>
  <si>
    <t xml:space="preserve">SPI1_SCK/DAC_OUT2/ADC12_IN5</t>
  </si>
  <si>
    <t xml:space="preserve">ADC 5</t>
  </si>
  <si>
    <t xml:space="preserve">A5</t>
  </si>
  <si>
    <t xml:space="preserve">B3</t>
  </si>
  <si>
    <t xml:space="preserve">SPI3_SCK/I2S3_CK</t>
  </si>
  <si>
    <t xml:space="preserve">SPI1_MISO/TIM8_BKIN/ADC12_IN6/TIM3_CH1</t>
  </si>
  <si>
    <t xml:space="preserve">ADC 6</t>
  </si>
  <si>
    <t xml:space="preserve">A6</t>
  </si>
  <si>
    <t xml:space="preserve">A15</t>
  </si>
  <si>
    <t xml:space="preserve">SPI3_NSS/I2S3_WS</t>
  </si>
  <si>
    <t xml:space="preserve">SPI1_MOSI/TIM8_CH1N/ADC12_IN7/TIM3_CH2</t>
  </si>
  <si>
    <t xml:space="preserve">ADC 7</t>
  </si>
  <si>
    <t xml:space="preserve">A7</t>
  </si>
  <si>
    <t xml:space="preserve">A12</t>
  </si>
  <si>
    <t xml:space="preserve">USB</t>
  </si>
  <si>
    <t xml:space="preserve">USART1_RTS/USBDP/CAN_TX/TIM1_ETR</t>
  </si>
  <si>
    <t xml:space="preserve">ADC12_IN8/TIM3_CH3/TIM8_CH2N</t>
  </si>
  <si>
    <t xml:space="preserve">ADC 8</t>
  </si>
  <si>
    <t xml:space="preserve">B0</t>
  </si>
  <si>
    <t xml:space="preserve">A11</t>
  </si>
  <si>
    <t xml:space="preserve">USART1_CTS/USBDM/CAN_RX/TIM1_CH4</t>
  </si>
  <si>
    <t xml:space="preserve">ADC12_IN9/TIM3_CH4/TIM8_CH3N</t>
  </si>
  <si>
    <t xml:space="preserve">ADC 9</t>
  </si>
  <si>
    <t xml:space="preserve">B1</t>
  </si>
  <si>
    <t xml:space="preserve">A10</t>
  </si>
  <si>
    <t xml:space="preserve">USART1_RX</t>
  </si>
  <si>
    <t xml:space="preserve">USART1_RX/TIM1_CH3</t>
  </si>
  <si>
    <t xml:space="preserve">I2C2_SCL/USART3_TX</t>
  </si>
  <si>
    <t xml:space="preserve">USART3_TX</t>
  </si>
  <si>
    <t xml:space="preserve">B10</t>
  </si>
  <si>
    <t xml:space="preserve">A9</t>
  </si>
  <si>
    <t xml:space="preserve">USART1_TX</t>
  </si>
  <si>
    <t xml:space="preserve">USART1_TX/TIM1_CH2</t>
  </si>
  <si>
    <t xml:space="preserve">I2C2_SDA/USART3_RX</t>
  </si>
  <si>
    <t xml:space="preserve">USART3_RX</t>
  </si>
  <si>
    <t xml:space="preserve">B11</t>
  </si>
  <si>
    <t xml:space="preserve">A8</t>
  </si>
  <si>
    <t xml:space="preserve">TIM1_CH1/MCO</t>
  </si>
  <si>
    <t xml:space="preserve">USART1_CK/TIM1_CH1/MCO</t>
  </si>
  <si>
    <t xml:space="preserve">Reset</t>
  </si>
  <si>
    <t xml:space="preserve">B15</t>
  </si>
  <si>
    <t xml:space="preserve">SPI2_MOSI/I2S2_SD/TIM1_CH3N</t>
  </si>
  <si>
    <t xml:space="preserve">B14</t>
  </si>
  <si>
    <t xml:space="preserve">SPI2_MISO/TIM1_CH2N/USART3_RTS</t>
  </si>
  <si>
    <t xml:space="preserve">B13</t>
  </si>
  <si>
    <t xml:space="preserve">SPI2_SCK/I2S2_CK/USART3_CTS/TIM1_CH1N</t>
  </si>
  <si>
    <t xml:space="preserve">B12</t>
  </si>
  <si>
    <t xml:space="preserve">SPI2_NSS/I2S2_WS/I2C2_SMBA/USART3_CK/TIM1_BKIN</t>
  </si>
  <si>
    <t xml:space="preserve">Boot0 to GND</t>
  </si>
  <si>
    <t xml:space="preserve">Boot_1</t>
  </si>
  <si>
    <t xml:space="preserve">►►►</t>
  </si>
  <si>
    <t xml:space="preserve">Red</t>
  </si>
  <si>
    <t xml:space="preserve">Fixed function</t>
  </si>
  <si>
    <t xml:space="preserve">Black</t>
  </si>
  <si>
    <t xml:space="preserve">Initial function, can be used as Digtial in out / maybe analog input too</t>
  </si>
  <si>
    <t xml:space="preserve">Sensed Master: SPI with 5x ChipSelect, I2C</t>
  </si>
  <si>
    <t xml:space="preserve">Green</t>
  </si>
  <si>
    <t xml:space="preserve">Fixed Analog input</t>
  </si>
  <si>
    <t xml:space="preserve">5_InitType_SensedMaster</t>
  </si>
  <si>
    <t xml:space="preserve">Out_4/CS_4</t>
  </si>
  <si>
    <t xml:space="preserve">Adc Out_4</t>
  </si>
  <si>
    <t xml:space="preserve">Adc I2C_DATA</t>
  </si>
  <si>
    <t xml:space="preserve">I2C_DATA/CS_5</t>
  </si>
  <si>
    <t xml:space="preserve">Adc I2C_CLK</t>
  </si>
  <si>
    <t xml:space="preserve">I2C_CLK/CS_6</t>
  </si>
  <si>
    <t xml:space="preserve">Adc Out_3</t>
  </si>
  <si>
    <t xml:space="preserve">Out_3/CS_3</t>
  </si>
  <si>
    <t xml:space="preserve">Adc Out_2</t>
  </si>
  <si>
    <t xml:space="preserve">Out_2/CS_2</t>
  </si>
  <si>
    <t xml:space="preserve">Adc Out_1</t>
  </si>
  <si>
    <t xml:space="preserve">Out_1/CS_1</t>
  </si>
  <si>
    <t xml:space="preserve">Adc SPI2_MOSI</t>
  </si>
  <si>
    <t xml:space="preserve">CS_7</t>
  </si>
  <si>
    <t xml:space="preserve">Adc SPI2_MISO</t>
  </si>
  <si>
    <t xml:space="preserve">Adc SPI2_SCK</t>
  </si>
  <si>
    <t xml:space="preserve">Adc Out_0</t>
  </si>
  <si>
    <t xml:space="preserve">SPI2_MOSI</t>
  </si>
  <si>
    <t xml:space="preserve">SPI2_MISO</t>
  </si>
  <si>
    <t xml:space="preserve">SPI2_SCK</t>
  </si>
  <si>
    <t xml:space="preserve">Out_0/CS_0</t>
  </si>
  <si>
    <t xml:space="preserve">6_InitType_Motion</t>
  </si>
  <si>
    <t xml:space="preserve">In PullDn</t>
  </si>
  <si>
    <t xml:space="preserve">in floating</t>
  </si>
  <si>
    <t xml:space="preserve">Adc</t>
  </si>
  <si>
    <t xml:space="preserve">End_UD</t>
  </si>
  <si>
    <t xml:space="preserve">End_LR</t>
  </si>
  <si>
    <t xml:space="preserve">End_Foc</t>
  </si>
  <si>
    <t xml:space="preserve">EN_Foc</t>
  </si>
  <si>
    <t xml:space="preserve">Step</t>
  </si>
  <si>
    <t xml:space="preserve">Dir</t>
  </si>
  <si>
    <t xml:space="preserve">EN_UD</t>
  </si>
  <si>
    <t xml:space="preserve">EN_LR</t>
  </si>
  <si>
    <t xml:space="preserve">Analog input</t>
  </si>
  <si>
    <t xml:space="preserve">7_InitType_NiCard</t>
  </si>
  <si>
    <t xml:space="preserve">CS_4</t>
  </si>
  <si>
    <t xml:space="preserve">DIO_0</t>
  </si>
  <si>
    <t xml:space="preserve">DIO_1</t>
  </si>
  <si>
    <t xml:space="preserve">CS_5</t>
  </si>
  <si>
    <t xml:space="preserve">DIO_2</t>
  </si>
  <si>
    <t xml:space="preserve">CS_6</t>
  </si>
  <si>
    <t xml:space="preserve">DIO_3</t>
  </si>
  <si>
    <t xml:space="preserve">CS_3</t>
  </si>
  <si>
    <t xml:space="preserve">DIO_4</t>
  </si>
  <si>
    <t xml:space="preserve">CS_2</t>
  </si>
  <si>
    <t xml:space="preserve">DIO_5</t>
  </si>
  <si>
    <t xml:space="preserve">CS_1</t>
  </si>
  <si>
    <t xml:space="preserve">CS_0</t>
  </si>
  <si>
    <t xml:space="preserve">Port</t>
  </si>
  <si>
    <t xml:space="preserve">Pin am Chip</t>
  </si>
  <si>
    <t xml:space="preserve">Funktionen laut Hersteller (zusätzlich zum Port)</t>
  </si>
  <si>
    <t xml:space="preserve">A13</t>
  </si>
  <si>
    <t xml:space="preserve">SWDIO</t>
  </si>
  <si>
    <t xml:space="preserve">A14</t>
  </si>
  <si>
    <t xml:space="preserve">SWDCLK</t>
  </si>
  <si>
    <t xml:space="preserve">B2</t>
  </si>
  <si>
    <t xml:space="preserve">Boot1</t>
  </si>
  <si>
    <t xml:space="preserve">teiler</t>
  </si>
  <si>
    <t xml:space="preserve">wait</t>
  </si>
  <si>
    <t xml:space="preserve">us</t>
  </si>
  <si>
    <t xml:space="preserve">Touchscreen</t>
  </si>
  <si>
    <t xml:space="preserve">Screen</t>
  </si>
  <si>
    <t xml:space="preserve">Pen min</t>
  </si>
  <si>
    <t xml:space="preserve">Pen max</t>
  </si>
  <si>
    <t xml:space="preserve">Berechneter Teiler</t>
  </si>
  <si>
    <t xml:space="preserve">Y</t>
  </si>
  <si>
    <t xml:space="preserve">X</t>
  </si>
  <si>
    <t xml:space="preserve">SPI</t>
  </si>
  <si>
    <t xml:space="preserve">SysClock</t>
  </si>
  <si>
    <t xml:space="preserve">Baudscale</t>
  </si>
  <si>
    <t xml:space="preserve">Taktfrequenz (KHz)</t>
  </si>
  <si>
    <t xml:space="preserve">Takt</t>
  </si>
  <si>
    <t xml:space="preserve">SPI_CPOL</t>
  </si>
  <si>
    <t xml:space="preserve">SPI_CPOL_Low</t>
  </si>
  <si>
    <t xml:space="preserve">SPI_CPHA</t>
  </si>
  <si>
    <t xml:space="preserve">SPI_CPHA_1Edge</t>
  </si>
  <si>
    <t xml:space="preserve">MODE 0</t>
  </si>
  <si>
    <t xml:space="preserve">SPI_CPHA_2Edge</t>
  </si>
  <si>
    <t xml:space="preserve">MODE 1</t>
  </si>
  <si>
    <t xml:space="preserve">SPI_CPOL_High</t>
  </si>
  <si>
    <t xml:space="preserve">MODE 2</t>
  </si>
  <si>
    <t xml:space="preserve">MODE 3</t>
  </si>
  <si>
    <t xml:space="preserve">Calculate temperature</t>
  </si>
  <si>
    <t xml:space="preserve">RawRef</t>
  </si>
  <si>
    <t xml:space="preserve">RawTemp</t>
  </si>
  <si>
    <t xml:space="preserve">Vref</t>
  </si>
  <si>
    <t xml:space="preserve">Vtemp</t>
  </si>
  <si>
    <t xml:space="preserve">Temp</t>
  </si>
  <si>
    <t xml:space="preserve">Vstep</t>
  </si>
  <si>
    <t xml:space="preserve">'size‘ name</t>
  </si>
  <si>
    <t xml:space="preserve">Value</t>
  </si>
  <si>
    <t xml:space="preserve">text</t>
  </si>
  <si>
    <t xml:space="preserve">data</t>
  </si>
  <si>
    <t xml:space="preserve">bss</t>
  </si>
  <si>
    <t xml:space="preserve">dec</t>
  </si>
  <si>
    <t xml:space="preserve">percent</t>
  </si>
  <si>
    <t xml:space="preserve">FlashSize</t>
  </si>
  <si>
    <t xml:space="preserve">Flash</t>
  </si>
  <si>
    <t xml:space="preserve">STM32F103C8T6</t>
  </si>
  <si>
    <t xml:space="preserve">Ram</t>
  </si>
  <si>
    <t xml:space="preserve">   text</t>
  </si>
  <si>
    <t xml:space="preserve">   data</t>
  </si>
  <si>
    <t xml:space="preserve">    bss</t>
  </si>
  <si>
    <t xml:space="preserve">    dec</t>
  </si>
  <si>
    <t xml:space="preserve">    hex</t>
  </si>
  <si>
    <t xml:space="preserve">filename</t>
  </si>
  <si>
    <t xml:space="preserve">   e3d0</t>
  </si>
  <si>
    <t xml:space="preserve">CB_Data\bin\Release\STM32F1xx.elf</t>
  </si>
  <si>
    <t xml:space="preserve">   e0a8</t>
  </si>
  <si>
    <t xml:space="preserve">G = Get</t>
  </si>
  <si>
    <t xml:space="preserve">Read values</t>
  </si>
  <si>
    <t xml:space="preserve">S = Set</t>
  </si>
  <si>
    <t xml:space="preserve">Write values</t>
  </si>
  <si>
    <t xml:space="preserve">X = Get hex</t>
  </si>
  <si>
    <t xml:space="preserve">get response as hex (no separator)</t>
  </si>
  <si>
    <t xml:space="preserve">Char as Byte -&gt; 'A' send as 65/0x41</t>
  </si>
  <si>
    <t xml:space="preserve">UART syntax: #&lt;G(get),S(set),X(get hex)&gt;&lt;nr of bytes&gt;|&lt;value1&gt;,&lt;value2&gt;, ...</t>
  </si>
  <si>
    <t xml:space="preserve">Get Function (G/X)</t>
  </si>
  <si>
    <t xml:space="preserve">Byte CMD</t>
  </si>
  <si>
    <t xml:space="preserve">Parameterbytes</t>
  </si>
  <si>
    <t xml:space="preserve">Function</t>
  </si>
  <si>
    <t xml:space="preserve">FW HID</t>
  </si>
  <si>
    <t xml:space="preserve">FW UART</t>
  </si>
  <si>
    <t xml:space="preserve">Hid Tool (Pc application)</t>
  </si>
  <si>
    <t xml:space="preserve">Serial Tool (Pc application)</t>
  </si>
  <si>
    <t xml:space="preserve">ID, Firmware version, and GPIO config</t>
  </si>
  <si>
    <t xml:space="preserve">-</t>
  </si>
  <si>
    <t xml:space="preserve">Sub_GetBoardId</t>
  </si>
  <si>
    <t xml:space="preserve">x</t>
  </si>
  <si>
    <t xml:space="preserve">GPIO (CRH,CRL,ODR,IDR) for 'A','B','C','D'</t>
  </si>
  <si>
    <t xml:space="preserve">&lt;port&gt;</t>
  </si>
  <si>
    <t xml:space="preserve">Sub_GetGPIOConfig</t>
  </si>
  <si>
    <t xml:space="preserve">Get single Pin state (high='B', Low='A')</t>
  </si>
  <si>
    <t xml:space="preserve">&lt;port&gt;,&lt;pin&gt;</t>
  </si>
  <si>
    <t xml:space="preserve">Sub_GetPinDigital</t>
  </si>
  <si>
    <t xml:space="preserve">Read single ADC</t>
  </si>
  <si>
    <t xml:space="preserve">Sub_GetAdcSingle</t>
  </si>
  <si>
    <t xml:space="preserve">read: reqest_mode</t>
  </si>
  <si>
    <t xml:space="preserve">Sub_GetModeSetGet</t>
  </si>
  <si>
    <t xml:space="preserve">Sub_GetMotionStatus: steps,posUD,posLR,posFoc</t>
  </si>
  <si>
    <t xml:space="preserve">Sub_GetMotionStatus</t>
  </si>
  <si>
    <t xml:space="preserve">Sub_GetADCPinArrayCFG: read pinconfig array</t>
  </si>
  <si>
    <t xml:space="preserve">Sub_GetADCPinArrayCfg</t>
  </si>
  <si>
    <t xml:space="preserve">Sub_GetADCPinArray: read u16 conversion array</t>
  </si>
  <si>
    <t xml:space="preserve">Sub_GetADCPinArray</t>
  </si>
  <si>
    <t xml:space="preserve">I2c debug</t>
  </si>
  <si>
    <t xml:space="preserve">I2CA_GetDebug</t>
  </si>
  <si>
    <t xml:space="preserve">Sub_GetI2c1Rx:</t>
  </si>
  <si>
    <t xml:space="preserve">&lt;NrOfBytes&gt;</t>
  </si>
  <si>
    <t xml:space="preserve">Sub_GetI2c1Rx</t>
  </si>
  <si>
    <t xml:space="preserve">Sub_GetSpi1Rx:</t>
  </si>
  <si>
    <t xml:space="preserve">Sub_GetSpi1Rx</t>
  </si>
  <si>
    <t xml:space="preserve">Uart1Rx</t>
  </si>
  <si>
    <t xml:space="preserve">Uart3Rx</t>
  </si>
  <si>
    <t xml:space="preserve">BusyI2c1Trans</t>
  </si>
  <si>
    <t xml:space="preserve">Set Function (S)</t>
  </si>
  <si>
    <t xml:space="preserve">Set comm_mode</t>
  </si>
  <si>
    <t xml:space="preserve">&lt;set mode_get&gt;&lt;mode_get_pin[0]&gt;&lt;mode_get_pin[1]&gt;</t>
  </si>
  <si>
    <t xml:space="preserve">mode_get</t>
  </si>
  <si>
    <t xml:space="preserve">Sub_SetPinLine</t>
  </si>
  <si>
    <t xml:space="preserve">&lt;SetType&gt;&lt;port1&gt;&lt;pin1&gt;&lt;port2&gt;…</t>
  </si>
  <si>
    <t xml:space="preserve">debug</t>
  </si>
  <si>
    <t xml:space="preserve">Software Reset (reboot)</t>
  </si>
  <si>
    <t xml:space="preserve">NVIC_SystemReset</t>
  </si>
  <si>
    <t xml:space="preserve">SetMco</t>
  </si>
  <si>
    <t xml:space="preserve">&lt;mode 1-4&gt;</t>
  </si>
  <si>
    <t xml:space="preserve">Sub_SetMco</t>
  </si>
  <si>
    <t xml:space="preserve">Request: MotionStepMove</t>
  </si>
  <si>
    <t xml:space="preserve">&lt;dir&gt;&lt;steps_2&gt;&lt;steps_1&gt;&lt;timeout_2&gt;&lt;timeout_1&gt;&lt;motor&gt;</t>
  </si>
  <si>
    <t xml:space="preserve">Sub_SetMoveSteps</t>
  </si>
  <si>
    <t xml:space="preserve">Request: MotionHoming</t>
  </si>
  <si>
    <t xml:space="preserve">&lt;stepsMax_2&gt;&lt;stepsMax_1&gt;&lt;timeout_2&gt;&lt;timeout_1&gt;&lt;motor&gt;</t>
  </si>
  <si>
    <t xml:space="preserve">Sub_SetMoveHoming</t>
  </si>
  <si>
    <t xml:space="preserve">Sub_SetAdcPinArray</t>
  </si>
  <si>
    <t xml:space="preserve">&lt;pin cnt&gt;&lt;port1&gt;&lt;pin1&gt;&lt;port2&gt;…</t>
  </si>
  <si>
    <t xml:space="preserve">Sub_SetMasterSenseLines</t>
  </si>
  <si>
    <t xml:space="preserve">Sub_SetUart1TxDma</t>
  </si>
  <si>
    <t xml:space="preserve">&lt;cnt&gt;&lt;data0&gt;&lt;data1&gt;…</t>
  </si>
  <si>
    <t xml:space="preserve">WS2812_WriteAll</t>
  </si>
  <si>
    <t xml:space="preserve">&lt;R&gt;&lt;G&gt;&lt;B&gt;&lt;LED cnt&gt;</t>
  </si>
  <si>
    <t xml:space="preserve">WS2812_rainbow_Loop</t>
  </si>
  <si>
    <t xml:space="preserve">WS2812_WriteAll(0,0,0,0): LED's off</t>
  </si>
  <si>
    <t xml:space="preserve">WS2812_WriteSingle: write LED array</t>
  </si>
  <si>
    <t xml:space="preserve">&lt;LED_cnt&gt;&lt;R1&gt;&lt;G1&gt;&lt;B1&gt;&lt;R2&gt;&lt;G2&gt;&lt;B2&gt;…</t>
  </si>
  <si>
    <t xml:space="preserve">WS2812_WriteSingle</t>
  </si>
  <si>
    <t xml:space="preserve">Sub_SetUart3TxDma</t>
  </si>
  <si>
    <t xml:space="preserve">Sub_SetSpi1TX8</t>
  </si>
  <si>
    <t xml:space="preserve">&lt;target&gt;&lt;trans_cnt&gt;&lt;data1&gt;&lt;data2&gt;…</t>
  </si>
  <si>
    <t xml:space="preserve">Sub_SetSpi1TX16</t>
  </si>
  <si>
    <t xml:space="preserve">&lt;target&gt;&lt;trans_cnt&gt;&lt;data1.2&gt;&lt;data1.1&gt;&lt;data2.2&gt;…</t>
  </si>
  <si>
    <t xml:space="preserve">Sub_SetSpi1TX32</t>
  </si>
  <si>
    <t xml:space="preserve">&lt;target&gt;&lt;trans_cnt&gt;&lt;data1.4&gt;&lt;data1.3&gt;&lt;data1.2&gt;…</t>
  </si>
  <si>
    <t xml:space="preserve">Sub_SetSpiTarget</t>
  </si>
  <si>
    <t xml:space="preserve">&lt;target&gt;</t>
  </si>
  <si>
    <t xml:space="preserve">SPI1_MasterConfig</t>
  </si>
  <si>
    <t xml:space="preserve">&lt;mode&gt;&lt;datasize&gt;&lt;baudrate&gt;&lt;wait_byte2&gt;&lt;wait_byte1&gt;</t>
  </si>
  <si>
    <t xml:space="preserve">SPI_MasterConfig</t>
  </si>
  <si>
    <t xml:space="preserve">Uart1_Config,Uart3_Config</t>
  </si>
  <si>
    <t xml:space="preserve">&lt;1/3&gt;&lt;baud4&gt;&lt;baud3&gt;&lt;baud2&gt;&lt;baud1&gt;</t>
  </si>
  <si>
    <t xml:space="preserve">Uart_Config</t>
  </si>
  <si>
    <t xml:space="preserve">SpiCsPinArray</t>
  </si>
  <si>
    <t xml:space="preserve">Sub_SetSpiCsPinArray</t>
  </si>
  <si>
    <t xml:space="preserve">&lt;add&gt;&lt;ReadCnt&gt;</t>
  </si>
  <si>
    <t xml:space="preserve">I2CA_RequestRead</t>
  </si>
  <si>
    <t xml:space="preserve">I2CA_RequestWrite</t>
  </si>
  <si>
    <t xml:space="preserve">I2CA_RequestWriteRead</t>
  </si>
  <si>
    <t xml:space="preserve">I2CA_RequestScanSlaves</t>
  </si>
  <si>
    <t xml:space="preserve">&lt;portC&gt;&lt;pinC&gt;&lt;portD&gt;&lt;pinD&gt;&lt;speed1&gt;&lt;speed2&gt;</t>
  </si>
  <si>
    <t xml:space="preserve">Setup_Async_I2c</t>
  </si>
  <si>
    <t xml:space="preserve">AdcPinArraySet</t>
  </si>
  <si>
    <t xml:space="preserve">AdcPinArrayDone</t>
  </si>
  <si>
    <t xml:space="preserve">AdcMaSense</t>
  </si>
  <si>
    <t xml:space="preserve">AdcMaSenseDone1</t>
  </si>
  <si>
    <t xml:space="preserve">AdcMaSenseDone2</t>
  </si>
  <si>
    <t xml:space="preserve">AdcMaSenseDone3</t>
  </si>
  <si>
    <t xml:space="preserve">AdcMaSenseDone4</t>
  </si>
  <si>
    <t xml:space="preserve">BusySpi1Trans</t>
  </si>
  <si>
    <t xml:space="preserve">BusySpi1Response</t>
  </si>
  <si>
    <t xml:space="preserve">Spi1NotInitialised</t>
  </si>
  <si>
    <t xml:space="preserve">BusyI2C1Trans</t>
  </si>
  <si>
    <t xml:space="preserve">BusyI2C1Response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</si>
</sst>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#,##0.00"/>
  </numFmts>
  <fonts count="2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2"/>
      <color rgb="FF00AE00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00AE00"/>
      <name val="Calibri"/>
      <family val="2"/>
      <charset val="1"/>
    </font>
    <font>
      <sz val="11"/>
      <color rgb="FFFF0000"/>
      <name val="Calibri"/>
      <family val="2"/>
      <charset val="1"/>
    </font>
    <font>
      <sz val="12"/>
      <color rgb="FF00AE0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sz val="11"/>
      <color rgb="FFFF950E"/>
      <name val="Calibri"/>
      <family val="2"/>
      <charset val="1"/>
    </font>
    <font>
      <sz val="8"/>
      <color rgb="FF000000"/>
      <name val="Tahoma"/>
      <family val="2"/>
      <charset val="1"/>
    </font>
    <font>
      <sz val="9"/>
      <color rgb="FF000000"/>
      <name val="Segoe UI"/>
      <family val="0"/>
      <charset val="1"/>
    </font>
    <font>
      <sz val="9"/>
      <color rgb="FF000000"/>
      <name val="Tahoma"/>
      <family val="2"/>
      <charset val="1"/>
    </font>
    <font>
      <sz val="9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1"/>
      <color rgb="FFC9211E"/>
      <name val="Calibri"/>
      <family val="2"/>
      <charset val="1"/>
    </font>
    <font>
      <b val="true"/>
      <sz val="11"/>
      <color rgb="FFF10D0C"/>
      <name val="Calibri"/>
      <family val="2"/>
      <charset val="1"/>
    </font>
    <font>
      <sz val="10"/>
      <color rgb="FF000000"/>
      <name val="Microsoft Sans Serif"/>
      <family val="2"/>
      <charset val="1"/>
    </font>
    <font>
      <sz val="10"/>
      <name val="Microsoft Sans Serif"/>
      <family val="2"/>
      <charset val="1"/>
    </font>
    <font>
      <sz val="11"/>
      <color rgb="FFB2B2B2"/>
      <name val="Calibri"/>
      <family val="2"/>
      <charset val="1"/>
    </font>
    <font>
      <sz val="10"/>
      <color rgb="FFB2B2B2"/>
      <name val="Microsoft Sans Serif"/>
      <family val="2"/>
      <charset val="1"/>
    </font>
    <font>
      <sz val="10"/>
      <color rgb="FF808080"/>
      <name val="Microsoft Sans Serif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999999"/>
        <bgColor rgb="FF969696"/>
      </patternFill>
    </fill>
    <fill>
      <patternFill patternType="solid">
        <fgColor rgb="FFFF0000"/>
        <bgColor rgb="FFF10D0C"/>
      </patternFill>
    </fill>
    <fill>
      <patternFill patternType="solid">
        <fgColor rgb="FF99CC00"/>
        <bgColor rgb="FF92D050"/>
      </patternFill>
    </fill>
    <fill>
      <patternFill patternType="solid">
        <fgColor rgb="FF0047FF"/>
        <bgColor rgb="FF3366FF"/>
      </patternFill>
    </fill>
    <fill>
      <patternFill patternType="solid">
        <fgColor rgb="FF00CCFF"/>
        <bgColor rgb="FF00B0F0"/>
      </patternFill>
    </fill>
    <fill>
      <patternFill patternType="solid">
        <fgColor rgb="FFFFCC00"/>
        <bgColor rgb="FFFFC000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2B2B2"/>
      </patternFill>
    </fill>
    <fill>
      <patternFill patternType="solid">
        <fgColor rgb="FF969696"/>
        <bgColor rgb="FF999999"/>
      </patternFill>
    </fill>
    <fill>
      <patternFill patternType="solid">
        <fgColor rgb="FFFFFF00"/>
        <bgColor rgb="FFFFFF6D"/>
      </patternFill>
    </fill>
    <fill>
      <patternFill patternType="solid">
        <fgColor rgb="FF666666"/>
        <bgColor rgb="FF808080"/>
      </patternFill>
    </fill>
    <fill>
      <patternFill patternType="solid">
        <fgColor rgb="FFFFFF6D"/>
        <bgColor rgb="FFFFFFCC"/>
      </patternFill>
    </fill>
    <fill>
      <patternFill patternType="solid">
        <fgColor rgb="FFFFC000"/>
        <bgColor rgb="FFFFCC00"/>
      </patternFill>
    </fill>
    <fill>
      <patternFill patternType="solid">
        <fgColor rgb="FF00B0F0"/>
        <bgColor rgb="FF00CCFF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8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" fillId="8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2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7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9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6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1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9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11" borderId="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11" borderId="3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11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11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11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6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6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6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7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6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11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11" borderId="7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11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8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9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1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3" fillId="13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4" fillId="14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14" borderId="1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4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1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4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15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15" borderId="1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7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1" xfId="2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28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  <dxfs count="87"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F10D0C"/>
      <rgbColor rgb="FF00AE00"/>
      <rgbColor rgb="FF000080"/>
      <rgbColor rgb="FF808000"/>
      <rgbColor rgb="FF800080"/>
      <rgbColor rgb="FF008080"/>
      <rgbColor rgb="FFC0C0C0"/>
      <rgbColor rgb="FF808080"/>
      <rgbColor rgb="FF999999"/>
      <rgbColor rgb="FF993366"/>
      <rgbColor rgb="FFFFFFCC"/>
      <rgbColor rgb="FFCCFFFF"/>
      <rgbColor rgb="FF660066"/>
      <rgbColor rgb="FFFF8080"/>
      <rgbColor rgb="FF0047FF"/>
      <rgbColor rgb="FFCCCCFF"/>
      <rgbColor rgb="FF000080"/>
      <rgbColor rgb="FFFF00FF"/>
      <rgbColor rgb="FFFFC0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D"/>
      <rgbColor rgb="FF92D050"/>
      <rgbColor rgb="FFFF99CC"/>
      <rgbColor rgb="FFB2B2B2"/>
      <rgbColor rgb="FFFFCC99"/>
      <rgbColor rgb="FF3366FF"/>
      <rgbColor rgb="FF00B0F0"/>
      <rgbColor rgb="FF99CC00"/>
      <rgbColor rgb="FFFFCC00"/>
      <rgbColor rgb="FFFF950E"/>
      <rgbColor rgb="FFFF6600"/>
      <rgbColor rgb="FF666666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6.png"/><Relationship Id="rId3" Type="http://schemas.openxmlformats.org/officeDocument/2006/relationships/image" Target="../media/image7.png"/><Relationship Id="rId4" Type="http://schemas.openxmlformats.org/officeDocument/2006/relationships/image" Target="../media/image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75600</xdr:colOff>
      <xdr:row>1</xdr:row>
      <xdr:rowOff>47880</xdr:rowOff>
    </xdr:from>
    <xdr:to>
      <xdr:col>6</xdr:col>
      <xdr:colOff>348480</xdr:colOff>
      <xdr:row>23</xdr:row>
      <xdr:rowOff>30600</xdr:rowOff>
    </xdr:to>
    <xdr:pic>
      <xdr:nvPicPr>
        <xdr:cNvPr id="0" name="Grafik 1" descr=""/>
        <xdr:cNvPicPr/>
      </xdr:nvPicPr>
      <xdr:blipFill>
        <a:blip r:embed="rId1"/>
        <a:stretch/>
      </xdr:blipFill>
      <xdr:spPr>
        <a:xfrm>
          <a:off x="7144920" y="299880"/>
          <a:ext cx="2579400" cy="5608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75600</xdr:colOff>
      <xdr:row>1</xdr:row>
      <xdr:rowOff>47880</xdr:rowOff>
    </xdr:from>
    <xdr:to>
      <xdr:col>6</xdr:col>
      <xdr:colOff>348480</xdr:colOff>
      <xdr:row>23</xdr:row>
      <xdr:rowOff>30600</xdr:rowOff>
    </xdr:to>
    <xdr:pic>
      <xdr:nvPicPr>
        <xdr:cNvPr id="1" name="Grafik 2" descr=""/>
        <xdr:cNvPicPr/>
      </xdr:nvPicPr>
      <xdr:blipFill>
        <a:blip r:embed="rId1"/>
        <a:stretch/>
      </xdr:blipFill>
      <xdr:spPr>
        <a:xfrm>
          <a:off x="7144920" y="299880"/>
          <a:ext cx="2579400" cy="5608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75600</xdr:colOff>
      <xdr:row>1</xdr:row>
      <xdr:rowOff>47880</xdr:rowOff>
    </xdr:from>
    <xdr:to>
      <xdr:col>6</xdr:col>
      <xdr:colOff>348480</xdr:colOff>
      <xdr:row>23</xdr:row>
      <xdr:rowOff>30600</xdr:rowOff>
    </xdr:to>
    <xdr:pic>
      <xdr:nvPicPr>
        <xdr:cNvPr id="2" name="Grafik 2" descr=""/>
        <xdr:cNvPicPr/>
      </xdr:nvPicPr>
      <xdr:blipFill>
        <a:blip r:embed="rId1"/>
        <a:stretch/>
      </xdr:blipFill>
      <xdr:spPr>
        <a:xfrm>
          <a:off x="7144920" y="299880"/>
          <a:ext cx="2579400" cy="5608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75600</xdr:colOff>
      <xdr:row>1</xdr:row>
      <xdr:rowOff>47880</xdr:rowOff>
    </xdr:from>
    <xdr:to>
      <xdr:col>6</xdr:col>
      <xdr:colOff>348480</xdr:colOff>
      <xdr:row>23</xdr:row>
      <xdr:rowOff>30600</xdr:rowOff>
    </xdr:to>
    <xdr:pic>
      <xdr:nvPicPr>
        <xdr:cNvPr id="3" name="Grafik 3" descr=""/>
        <xdr:cNvPicPr/>
      </xdr:nvPicPr>
      <xdr:blipFill>
        <a:blip r:embed="rId1"/>
        <a:stretch/>
      </xdr:blipFill>
      <xdr:spPr>
        <a:xfrm>
          <a:off x="7144920" y="299880"/>
          <a:ext cx="2579400" cy="5608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37800</xdr:colOff>
      <xdr:row>7</xdr:row>
      <xdr:rowOff>69480</xdr:rowOff>
    </xdr:from>
    <xdr:to>
      <xdr:col>6</xdr:col>
      <xdr:colOff>376200</xdr:colOff>
      <xdr:row>12</xdr:row>
      <xdr:rowOff>100080</xdr:rowOff>
    </xdr:to>
    <xdr:pic>
      <xdr:nvPicPr>
        <xdr:cNvPr id="4" name="Picture 1" descr=""/>
        <xdr:cNvPicPr/>
      </xdr:nvPicPr>
      <xdr:blipFill>
        <a:blip r:embed="rId1"/>
        <a:stretch/>
      </xdr:blipFill>
      <xdr:spPr>
        <a:xfrm>
          <a:off x="2342880" y="1203120"/>
          <a:ext cx="3569760" cy="840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37800</xdr:colOff>
      <xdr:row>13</xdr:row>
      <xdr:rowOff>27360</xdr:rowOff>
    </xdr:from>
    <xdr:to>
      <xdr:col>6</xdr:col>
      <xdr:colOff>376200</xdr:colOff>
      <xdr:row>18</xdr:row>
      <xdr:rowOff>53640</xdr:rowOff>
    </xdr:to>
    <xdr:pic>
      <xdr:nvPicPr>
        <xdr:cNvPr id="5" name="Picture 3" descr=""/>
        <xdr:cNvPicPr/>
      </xdr:nvPicPr>
      <xdr:blipFill>
        <a:blip r:embed="rId2"/>
        <a:stretch/>
      </xdr:blipFill>
      <xdr:spPr>
        <a:xfrm>
          <a:off x="2342880" y="2132280"/>
          <a:ext cx="3569760" cy="835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37800</xdr:colOff>
      <xdr:row>19</xdr:row>
      <xdr:rowOff>69120</xdr:rowOff>
    </xdr:from>
    <xdr:to>
      <xdr:col>6</xdr:col>
      <xdr:colOff>376200</xdr:colOff>
      <xdr:row>24</xdr:row>
      <xdr:rowOff>99720</xdr:rowOff>
    </xdr:to>
    <xdr:pic>
      <xdr:nvPicPr>
        <xdr:cNvPr id="6" name="Picture 4" descr=""/>
        <xdr:cNvPicPr/>
      </xdr:nvPicPr>
      <xdr:blipFill>
        <a:blip r:embed="rId3"/>
        <a:stretch/>
      </xdr:blipFill>
      <xdr:spPr>
        <a:xfrm>
          <a:off x="2342880" y="3145680"/>
          <a:ext cx="3569760" cy="840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37800</xdr:colOff>
      <xdr:row>25</xdr:row>
      <xdr:rowOff>34560</xdr:rowOff>
    </xdr:from>
    <xdr:to>
      <xdr:col>6</xdr:col>
      <xdr:colOff>376200</xdr:colOff>
      <xdr:row>30</xdr:row>
      <xdr:rowOff>59760</xdr:rowOff>
    </xdr:to>
    <xdr:pic>
      <xdr:nvPicPr>
        <xdr:cNvPr id="7" name="Picture 5" descr=""/>
        <xdr:cNvPicPr/>
      </xdr:nvPicPr>
      <xdr:blipFill>
        <a:blip r:embed="rId4"/>
        <a:stretch/>
      </xdr:blipFill>
      <xdr:spPr>
        <a:xfrm>
          <a:off x="2342880" y="4082760"/>
          <a:ext cx="3569760" cy="8348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1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1.640625" defaultRowHeight="19.85" zeroHeight="false" outlineLevelRow="0" outlineLevelCol="0"/>
  <cols>
    <col collapsed="false" customWidth="true" hidden="false" outlineLevel="0" max="1" min="1" style="1" width="71.43"/>
    <col collapsed="false" customWidth="true" hidden="false" outlineLevel="0" max="2" min="2" style="2" width="17.27"/>
    <col collapsed="false" customWidth="true" hidden="false" outlineLevel="0" max="3" min="3" style="3" width="11.49"/>
    <col collapsed="false" customWidth="true" hidden="false" outlineLevel="0" max="4" min="4" style="0" width="6.82"/>
    <col collapsed="false" customWidth="true" hidden="false" outlineLevel="0" max="5" min="5" style="0" width="9.13"/>
    <col collapsed="false" customWidth="true" hidden="false" outlineLevel="0" max="6" min="6" style="0" width="16.74"/>
    <col collapsed="false" customWidth="true" hidden="false" outlineLevel="0" max="7" min="7" style="0" width="6.29"/>
    <col collapsed="false" customWidth="true" hidden="false" outlineLevel="0" max="8" min="8" style="4" width="11.49"/>
    <col collapsed="false" customWidth="true" hidden="false" outlineLevel="0" max="9" min="9" style="3" width="18.82"/>
    <col collapsed="false" customWidth="true" hidden="false" outlineLevel="0" max="10" min="10" style="0" width="85.13"/>
  </cols>
  <sheetData>
    <row r="1" s="5" customFormat="true" ht="19.85" hidden="false" customHeight="true" outlineLevel="0" collapsed="false">
      <c r="A1" s="5" t="s">
        <v>0</v>
      </c>
      <c r="B1" s="6" t="s">
        <v>1</v>
      </c>
      <c r="C1" s="6"/>
      <c r="D1" s="7" t="s">
        <v>2</v>
      </c>
      <c r="E1" s="7"/>
      <c r="F1" s="7"/>
      <c r="G1" s="7"/>
      <c r="H1" s="6"/>
      <c r="I1" s="6" t="s">
        <v>1</v>
      </c>
      <c r="J1" s="5" t="s">
        <v>0</v>
      </c>
    </row>
    <row r="2" customFormat="false" ht="26.1" hidden="false" customHeight="true" outlineLevel="0" collapsed="false"/>
    <row r="3" customFormat="false" ht="19.85" hidden="false" customHeight="true" outlineLevel="0" collapsed="false">
      <c r="C3" s="8" t="s">
        <v>3</v>
      </c>
      <c r="H3" s="9" t="s">
        <v>4</v>
      </c>
    </row>
    <row r="4" customFormat="false" ht="19.85" hidden="false" customHeight="true" outlineLevel="0" collapsed="false">
      <c r="A4" s="10" t="s">
        <v>5</v>
      </c>
      <c r="B4" s="11" t="s">
        <v>6</v>
      </c>
      <c r="C4" s="12" t="s">
        <v>7</v>
      </c>
      <c r="H4" s="13" t="s">
        <v>8</v>
      </c>
    </row>
    <row r="5" customFormat="false" ht="19.85" hidden="false" customHeight="true" outlineLevel="0" collapsed="false">
      <c r="A5" s="10" t="s">
        <v>9</v>
      </c>
      <c r="B5" s="14" t="s">
        <v>10</v>
      </c>
      <c r="C5" s="12" t="s">
        <v>11</v>
      </c>
      <c r="H5" s="15" t="s">
        <v>12</v>
      </c>
      <c r="I5" s="16"/>
    </row>
    <row r="6" customFormat="false" ht="19.85" hidden="false" customHeight="true" outlineLevel="0" collapsed="false">
      <c r="A6" s="10" t="s">
        <v>13</v>
      </c>
      <c r="B6" s="14" t="s">
        <v>10</v>
      </c>
      <c r="C6" s="12" t="s">
        <v>14</v>
      </c>
      <c r="H6" s="17" t="s">
        <v>15</v>
      </c>
      <c r="I6" s="18" t="s">
        <v>16</v>
      </c>
      <c r="J6" s="19" t="s">
        <v>17</v>
      </c>
    </row>
    <row r="7" customFormat="false" ht="19.85" hidden="false" customHeight="true" outlineLevel="0" collapsed="false">
      <c r="A7" s="10" t="s">
        <v>18</v>
      </c>
      <c r="B7" s="20" t="s">
        <v>19</v>
      </c>
      <c r="C7" s="21" t="s">
        <v>20</v>
      </c>
      <c r="H7" s="17" t="s">
        <v>21</v>
      </c>
      <c r="I7" s="22" t="s">
        <v>22</v>
      </c>
      <c r="J7" s="19" t="s">
        <v>23</v>
      </c>
    </row>
    <row r="8" customFormat="false" ht="19.85" hidden="false" customHeight="true" outlineLevel="0" collapsed="false">
      <c r="A8" s="10" t="s">
        <v>24</v>
      </c>
      <c r="B8" s="20" t="s">
        <v>25</v>
      </c>
      <c r="C8" s="21" t="s">
        <v>26</v>
      </c>
      <c r="H8" s="17" t="s">
        <v>27</v>
      </c>
      <c r="I8" s="23" t="s">
        <v>28</v>
      </c>
      <c r="J8" s="19" t="s">
        <v>29</v>
      </c>
    </row>
    <row r="9" customFormat="false" ht="19.85" hidden="false" customHeight="true" outlineLevel="0" collapsed="false">
      <c r="A9" s="10" t="s">
        <v>30</v>
      </c>
      <c r="B9" s="20" t="s">
        <v>31</v>
      </c>
      <c r="C9" s="21" t="s">
        <v>32</v>
      </c>
      <c r="H9" s="17" t="s">
        <v>33</v>
      </c>
      <c r="I9" s="23" t="s">
        <v>28</v>
      </c>
      <c r="J9" s="19" t="s">
        <v>34</v>
      </c>
    </row>
    <row r="10" customFormat="false" ht="19.85" hidden="false" customHeight="true" outlineLevel="0" collapsed="false">
      <c r="A10" s="10" t="s">
        <v>35</v>
      </c>
      <c r="B10" s="20" t="s">
        <v>36</v>
      </c>
      <c r="C10" s="21" t="s">
        <v>37</v>
      </c>
      <c r="H10" s="17" t="s">
        <v>38</v>
      </c>
      <c r="I10" s="23" t="s">
        <v>28</v>
      </c>
      <c r="J10" s="19" t="s">
        <v>39</v>
      </c>
    </row>
    <row r="11" customFormat="false" ht="19.85" hidden="false" customHeight="true" outlineLevel="0" collapsed="false">
      <c r="A11" s="10" t="s">
        <v>40</v>
      </c>
      <c r="B11" s="20" t="s">
        <v>41</v>
      </c>
      <c r="C11" s="21" t="s">
        <v>42</v>
      </c>
      <c r="H11" s="17" t="s">
        <v>43</v>
      </c>
      <c r="I11" s="23" t="s">
        <v>28</v>
      </c>
      <c r="J11" s="19" t="s">
        <v>44</v>
      </c>
    </row>
    <row r="12" customFormat="false" ht="19.85" hidden="false" customHeight="true" outlineLevel="0" collapsed="false">
      <c r="A12" s="10" t="s">
        <v>45</v>
      </c>
      <c r="B12" s="20" t="s">
        <v>46</v>
      </c>
      <c r="C12" s="21" t="s">
        <v>47</v>
      </c>
      <c r="H12" s="17" t="s">
        <v>48</v>
      </c>
      <c r="I12" s="23" t="s">
        <v>28</v>
      </c>
      <c r="J12" s="19" t="s">
        <v>49</v>
      </c>
    </row>
    <row r="13" customFormat="false" ht="19.85" hidden="false" customHeight="true" outlineLevel="0" collapsed="false">
      <c r="A13" s="10" t="s">
        <v>50</v>
      </c>
      <c r="B13" s="20" t="s">
        <v>51</v>
      </c>
      <c r="C13" s="21" t="s">
        <v>52</v>
      </c>
      <c r="H13" s="21" t="s">
        <v>53</v>
      </c>
      <c r="I13" s="23" t="s">
        <v>28</v>
      </c>
      <c r="J13" s="19" t="s">
        <v>54</v>
      </c>
    </row>
    <row r="14" customFormat="false" ht="19.85" hidden="false" customHeight="true" outlineLevel="0" collapsed="false">
      <c r="A14" s="10" t="s">
        <v>55</v>
      </c>
      <c r="B14" s="20" t="s">
        <v>56</v>
      </c>
      <c r="C14" s="21" t="s">
        <v>57</v>
      </c>
      <c r="H14" s="21" t="s">
        <v>58</v>
      </c>
      <c r="I14" s="22" t="s">
        <v>59</v>
      </c>
      <c r="J14" s="19" t="s">
        <v>60</v>
      </c>
    </row>
    <row r="15" customFormat="false" ht="19.85" hidden="false" customHeight="true" outlineLevel="0" collapsed="false">
      <c r="A15" s="10" t="s">
        <v>61</v>
      </c>
      <c r="B15" s="20" t="s">
        <v>62</v>
      </c>
      <c r="C15" s="17" t="s">
        <v>63</v>
      </c>
      <c r="H15" s="21" t="s">
        <v>64</v>
      </c>
      <c r="I15" s="22" t="s">
        <v>59</v>
      </c>
      <c r="J15" s="19" t="s">
        <v>65</v>
      </c>
    </row>
    <row r="16" customFormat="false" ht="19.85" hidden="false" customHeight="true" outlineLevel="0" collapsed="false">
      <c r="A16" s="10" t="s">
        <v>66</v>
      </c>
      <c r="B16" s="20" t="s">
        <v>67</v>
      </c>
      <c r="C16" s="17" t="s">
        <v>68</v>
      </c>
      <c r="H16" s="21" t="s">
        <v>69</v>
      </c>
      <c r="I16" s="22" t="s">
        <v>70</v>
      </c>
      <c r="J16" s="19" t="s">
        <v>71</v>
      </c>
    </row>
    <row r="17" customFormat="false" ht="19.85" hidden="false" customHeight="true" outlineLevel="0" collapsed="false">
      <c r="A17" s="10" t="s">
        <v>72</v>
      </c>
      <c r="B17" s="22" t="s">
        <v>73</v>
      </c>
      <c r="C17" s="17" t="s">
        <v>74</v>
      </c>
      <c r="H17" s="21" t="s">
        <v>75</v>
      </c>
      <c r="I17" s="22" t="s">
        <v>76</v>
      </c>
      <c r="J17" s="19" t="s">
        <v>77</v>
      </c>
    </row>
    <row r="18" customFormat="false" ht="19.85" hidden="false" customHeight="true" outlineLevel="0" collapsed="false">
      <c r="A18" s="10" t="s">
        <v>78</v>
      </c>
      <c r="B18" s="22" t="s">
        <v>79</v>
      </c>
      <c r="C18" s="17" t="s">
        <v>80</v>
      </c>
      <c r="H18" s="21" t="s">
        <v>81</v>
      </c>
      <c r="I18" s="2" t="s">
        <v>82</v>
      </c>
      <c r="J18" s="19" t="s">
        <v>83</v>
      </c>
    </row>
    <row r="19" customFormat="false" ht="19.85" hidden="false" customHeight="true" outlineLevel="0" collapsed="false">
      <c r="C19" s="8" t="s">
        <v>84</v>
      </c>
      <c r="H19" s="17" t="s">
        <v>85</v>
      </c>
      <c r="I19" s="23" t="s">
        <v>28</v>
      </c>
      <c r="J19" s="19" t="s">
        <v>86</v>
      </c>
    </row>
    <row r="20" customFormat="false" ht="19.85" hidden="false" customHeight="true" outlineLevel="0" collapsed="false">
      <c r="C20" s="9" t="s">
        <v>4</v>
      </c>
      <c r="H20" s="17" t="s">
        <v>87</v>
      </c>
      <c r="I20" s="23" t="s">
        <v>28</v>
      </c>
      <c r="J20" s="19" t="s">
        <v>88</v>
      </c>
    </row>
    <row r="21" customFormat="false" ht="19.85" hidden="false" customHeight="true" outlineLevel="0" collapsed="false">
      <c r="C21" s="13" t="s">
        <v>8</v>
      </c>
      <c r="H21" s="17" t="s">
        <v>89</v>
      </c>
      <c r="I21" s="23" t="s">
        <v>28</v>
      </c>
      <c r="J21" s="19" t="s">
        <v>90</v>
      </c>
    </row>
    <row r="22" customFormat="false" ht="19.85" hidden="false" customHeight="true" outlineLevel="0" collapsed="false">
      <c r="C22" s="13" t="s">
        <v>8</v>
      </c>
      <c r="H22" s="17" t="s">
        <v>91</v>
      </c>
      <c r="I22" s="23" t="s">
        <v>28</v>
      </c>
      <c r="J22" s="19" t="s">
        <v>92</v>
      </c>
    </row>
    <row r="25" customFormat="false" ht="19.85" hidden="false" customHeight="true" outlineLevel="0" collapsed="false">
      <c r="B25" s="2" t="s">
        <v>93</v>
      </c>
      <c r="C25" s="17" t="s">
        <v>94</v>
      </c>
      <c r="D25" s="24" t="s">
        <v>95</v>
      </c>
      <c r="E25" s="13" t="s">
        <v>8</v>
      </c>
      <c r="I25" s="25" t="s">
        <v>96</v>
      </c>
      <c r="J25" s="0" t="s">
        <v>97</v>
      </c>
    </row>
    <row r="26" customFormat="false" ht="19.85" hidden="false" customHeight="true" outlineLevel="0" collapsed="false">
      <c r="B26" s="0"/>
      <c r="C26" s="0"/>
      <c r="D26" s="26"/>
      <c r="E26" s="26"/>
      <c r="F26" s="26"/>
      <c r="G26" s="26"/>
      <c r="H26" s="26"/>
      <c r="I26" s="26" t="s">
        <v>98</v>
      </c>
      <c r="J26" s="0" t="s">
        <v>99</v>
      </c>
    </row>
    <row r="27" customFormat="false" ht="19.85" hidden="false" customHeight="true" outlineLevel="0" collapsed="false">
      <c r="B27" s="26"/>
      <c r="C27" s="27" t="s">
        <v>100</v>
      </c>
      <c r="D27" s="26"/>
      <c r="E27" s="26"/>
      <c r="F27" s="26"/>
      <c r="G27" s="26"/>
      <c r="H27" s="26"/>
      <c r="I27" s="28" t="s">
        <v>101</v>
      </c>
      <c r="J27" s="0" t="s">
        <v>102</v>
      </c>
    </row>
    <row r="28" customFormat="false" ht="19.85" hidden="false" customHeight="true" outlineLevel="0" collapsed="false">
      <c r="B28" s="26"/>
      <c r="C28" s="26"/>
      <c r="D28" s="26"/>
      <c r="E28" s="26"/>
      <c r="F28" s="26"/>
      <c r="G28" s="26"/>
      <c r="H28" s="26"/>
      <c r="I28" s="26"/>
    </row>
    <row r="29" customFormat="false" ht="19.85" hidden="false" customHeight="true" outlineLevel="0" collapsed="false">
      <c r="B29" s="26"/>
      <c r="C29" s="26"/>
      <c r="D29" s="26"/>
      <c r="E29" s="26"/>
      <c r="F29" s="26"/>
      <c r="G29" s="26"/>
      <c r="H29" s="26"/>
      <c r="I29" s="26"/>
    </row>
    <row r="30" customFormat="false" ht="19.85" hidden="false" customHeight="true" outlineLevel="0" collapsed="false">
      <c r="B30" s="26"/>
      <c r="C30" s="26"/>
      <c r="D30" s="26"/>
      <c r="E30" s="26"/>
      <c r="F30" s="26"/>
      <c r="G30" s="26"/>
      <c r="H30" s="26"/>
      <c r="I30" s="26"/>
    </row>
    <row r="31" customFormat="false" ht="19.85" hidden="false" customHeight="true" outlineLevel="0" collapsed="false">
      <c r="B31" s="26"/>
      <c r="C31" s="26"/>
      <c r="D31" s="26"/>
      <c r="E31" s="26"/>
      <c r="F31" s="26"/>
      <c r="G31" s="26"/>
      <c r="H31" s="26"/>
      <c r="I31" s="26"/>
    </row>
    <row r="32" customFormat="false" ht="19.85" hidden="false" customHeight="true" outlineLevel="0" collapsed="false">
      <c r="B32" s="26"/>
      <c r="C32" s="26"/>
      <c r="D32" s="26"/>
      <c r="E32" s="26"/>
      <c r="F32" s="26"/>
      <c r="G32" s="26"/>
      <c r="H32" s="26"/>
      <c r="I32" s="26"/>
    </row>
    <row r="33" customFormat="false" ht="19.85" hidden="false" customHeight="true" outlineLevel="0" collapsed="false">
      <c r="B33" s="26"/>
      <c r="C33" s="26"/>
      <c r="D33" s="26"/>
      <c r="E33" s="26"/>
      <c r="F33" s="26"/>
      <c r="G33" s="26"/>
      <c r="H33" s="26"/>
      <c r="I33" s="26"/>
    </row>
    <row r="34" customFormat="false" ht="19.85" hidden="false" customHeight="true" outlineLevel="0" collapsed="false">
      <c r="B34" s="26"/>
      <c r="C34" s="26"/>
      <c r="D34" s="26"/>
      <c r="E34" s="26"/>
      <c r="F34" s="26"/>
      <c r="G34" s="26"/>
      <c r="H34" s="26"/>
      <c r="I34" s="26"/>
    </row>
  </sheetData>
  <mergeCells count="1">
    <mergeCell ref="D1:G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1.640625" defaultRowHeight="19.85" zeroHeight="false" outlineLevelRow="0" outlineLevelCol="0"/>
  <cols>
    <col collapsed="false" customWidth="true" hidden="false" outlineLevel="0" max="1" min="1" style="1" width="71.43"/>
    <col collapsed="false" customWidth="true" hidden="false" outlineLevel="0" max="2" min="2" style="2" width="17.27"/>
    <col collapsed="false" customWidth="true" hidden="false" outlineLevel="0" max="3" min="3" style="3" width="11.49"/>
    <col collapsed="false" customWidth="true" hidden="false" outlineLevel="0" max="4" min="4" style="0" width="6.82"/>
    <col collapsed="false" customWidth="true" hidden="false" outlineLevel="0" max="5" min="5" style="0" width="9.13"/>
    <col collapsed="false" customWidth="true" hidden="false" outlineLevel="0" max="6" min="6" style="0" width="16.74"/>
    <col collapsed="false" customWidth="true" hidden="false" outlineLevel="0" max="7" min="7" style="0" width="6.29"/>
    <col collapsed="false" customWidth="true" hidden="false" outlineLevel="0" max="8" min="8" style="4" width="11.49"/>
    <col collapsed="false" customWidth="true" hidden="false" outlineLevel="0" max="9" min="9" style="3" width="18.82"/>
    <col collapsed="false" customWidth="true" hidden="false" outlineLevel="0" max="10" min="10" style="0" width="85.13"/>
  </cols>
  <sheetData>
    <row r="1" s="5" customFormat="true" ht="19.85" hidden="false" customHeight="true" outlineLevel="0" collapsed="false">
      <c r="A1" s="5" t="s">
        <v>0</v>
      </c>
      <c r="B1" s="6" t="s">
        <v>1</v>
      </c>
      <c r="C1" s="6"/>
      <c r="D1" s="7" t="s">
        <v>103</v>
      </c>
      <c r="E1" s="7"/>
      <c r="F1" s="7"/>
      <c r="G1" s="7"/>
      <c r="H1" s="6"/>
      <c r="I1" s="6" t="s">
        <v>1</v>
      </c>
      <c r="J1" s="5" t="s">
        <v>0</v>
      </c>
    </row>
    <row r="2" customFormat="false" ht="26.1" hidden="false" customHeight="true" outlineLevel="0" collapsed="false"/>
    <row r="3" customFormat="false" ht="19.85" hidden="false" customHeight="true" outlineLevel="0" collapsed="false">
      <c r="C3" s="8" t="s">
        <v>3</v>
      </c>
      <c r="H3" s="9" t="s">
        <v>4</v>
      </c>
    </row>
    <row r="4" customFormat="false" ht="19.85" hidden="false" customHeight="true" outlineLevel="0" collapsed="false">
      <c r="A4" s="10" t="s">
        <v>5</v>
      </c>
      <c r="B4" s="11" t="s">
        <v>6</v>
      </c>
      <c r="C4" s="12" t="s">
        <v>7</v>
      </c>
      <c r="H4" s="13" t="s">
        <v>8</v>
      </c>
    </row>
    <row r="5" customFormat="false" ht="19.85" hidden="false" customHeight="true" outlineLevel="0" collapsed="false">
      <c r="A5" s="10" t="s">
        <v>9</v>
      </c>
      <c r="B5" s="14" t="s">
        <v>10</v>
      </c>
      <c r="C5" s="12" t="s">
        <v>11</v>
      </c>
      <c r="H5" s="15" t="s">
        <v>12</v>
      </c>
      <c r="I5" s="16"/>
    </row>
    <row r="6" customFormat="false" ht="19.85" hidden="false" customHeight="true" outlineLevel="0" collapsed="false">
      <c r="A6" s="10" t="s">
        <v>13</v>
      </c>
      <c r="B6" s="14" t="s">
        <v>10</v>
      </c>
      <c r="C6" s="12" t="s">
        <v>14</v>
      </c>
      <c r="H6" s="17" t="s">
        <v>15</v>
      </c>
      <c r="I6" s="18" t="s">
        <v>104</v>
      </c>
      <c r="J6" s="19" t="s">
        <v>17</v>
      </c>
    </row>
    <row r="7" customFormat="false" ht="19.85" hidden="false" customHeight="true" outlineLevel="0" collapsed="false">
      <c r="A7" s="10" t="s">
        <v>18</v>
      </c>
      <c r="B7" s="20" t="s">
        <v>105</v>
      </c>
      <c r="C7" s="21" t="s">
        <v>20</v>
      </c>
      <c r="H7" s="17" t="s">
        <v>21</v>
      </c>
      <c r="I7" s="22" t="s">
        <v>22</v>
      </c>
      <c r="J7" s="19" t="s">
        <v>23</v>
      </c>
    </row>
    <row r="8" customFormat="false" ht="19.85" hidden="false" customHeight="true" outlineLevel="0" collapsed="false">
      <c r="A8" s="10" t="s">
        <v>24</v>
      </c>
      <c r="B8" s="29" t="s">
        <v>106</v>
      </c>
      <c r="C8" s="21" t="s">
        <v>26</v>
      </c>
      <c r="H8" s="17" t="s">
        <v>27</v>
      </c>
      <c r="I8" s="30" t="s">
        <v>107</v>
      </c>
      <c r="J8" s="19" t="s">
        <v>29</v>
      </c>
    </row>
    <row r="9" customFormat="false" ht="19.85" hidden="false" customHeight="true" outlineLevel="0" collapsed="false">
      <c r="A9" s="10" t="s">
        <v>30</v>
      </c>
      <c r="B9" s="29" t="s">
        <v>108</v>
      </c>
      <c r="C9" s="21" t="s">
        <v>32</v>
      </c>
      <c r="H9" s="17" t="s">
        <v>33</v>
      </c>
      <c r="I9" s="30" t="s">
        <v>109</v>
      </c>
      <c r="J9" s="19" t="s">
        <v>34</v>
      </c>
    </row>
    <row r="10" customFormat="false" ht="19.85" hidden="false" customHeight="true" outlineLevel="0" collapsed="false">
      <c r="A10" s="10" t="s">
        <v>35</v>
      </c>
      <c r="B10" s="20" t="s">
        <v>110</v>
      </c>
      <c r="C10" s="21" t="s">
        <v>37</v>
      </c>
      <c r="H10" s="17" t="s">
        <v>38</v>
      </c>
      <c r="I10" s="18" t="s">
        <v>111</v>
      </c>
      <c r="J10" s="19" t="s">
        <v>39</v>
      </c>
    </row>
    <row r="11" customFormat="false" ht="19.85" hidden="false" customHeight="true" outlineLevel="0" collapsed="false">
      <c r="A11" s="10" t="s">
        <v>40</v>
      </c>
      <c r="B11" s="20" t="s">
        <v>112</v>
      </c>
      <c r="C11" s="21" t="s">
        <v>42</v>
      </c>
      <c r="H11" s="17" t="s">
        <v>43</v>
      </c>
      <c r="I11" s="18" t="s">
        <v>113</v>
      </c>
      <c r="J11" s="19" t="s">
        <v>44</v>
      </c>
    </row>
    <row r="12" customFormat="false" ht="19.85" hidden="false" customHeight="true" outlineLevel="0" collapsed="false">
      <c r="A12" s="10" t="s">
        <v>45</v>
      </c>
      <c r="B12" s="20" t="s">
        <v>114</v>
      </c>
      <c r="C12" s="21" t="s">
        <v>47</v>
      </c>
      <c r="H12" s="17" t="s">
        <v>48</v>
      </c>
      <c r="I12" s="18" t="s">
        <v>115</v>
      </c>
      <c r="J12" s="19" t="s">
        <v>49</v>
      </c>
    </row>
    <row r="13" customFormat="false" ht="19.85" hidden="false" customHeight="true" outlineLevel="0" collapsed="false">
      <c r="A13" s="10" t="s">
        <v>50</v>
      </c>
      <c r="B13" s="29" t="s">
        <v>116</v>
      </c>
      <c r="C13" s="21" t="s">
        <v>52</v>
      </c>
      <c r="H13" s="21" t="s">
        <v>53</v>
      </c>
      <c r="I13" s="3" t="s">
        <v>117</v>
      </c>
      <c r="J13" s="19" t="s">
        <v>54</v>
      </c>
    </row>
    <row r="14" customFormat="false" ht="19.85" hidden="false" customHeight="true" outlineLevel="0" collapsed="false">
      <c r="A14" s="10" t="s">
        <v>55</v>
      </c>
      <c r="B14" s="29" t="s">
        <v>118</v>
      </c>
      <c r="C14" s="21" t="s">
        <v>57</v>
      </c>
      <c r="H14" s="21" t="s">
        <v>58</v>
      </c>
      <c r="I14" s="22" t="s">
        <v>59</v>
      </c>
      <c r="J14" s="19" t="s">
        <v>60</v>
      </c>
    </row>
    <row r="15" customFormat="false" ht="19.85" hidden="false" customHeight="true" outlineLevel="0" collapsed="false">
      <c r="A15" s="10" t="s">
        <v>61</v>
      </c>
      <c r="B15" s="29" t="s">
        <v>119</v>
      </c>
      <c r="C15" s="17" t="s">
        <v>63</v>
      </c>
      <c r="H15" s="21" t="s">
        <v>64</v>
      </c>
      <c r="I15" s="22" t="s">
        <v>59</v>
      </c>
      <c r="J15" s="19" t="s">
        <v>65</v>
      </c>
    </row>
    <row r="16" customFormat="false" ht="19.85" hidden="false" customHeight="true" outlineLevel="0" collapsed="false">
      <c r="A16" s="10" t="s">
        <v>66</v>
      </c>
      <c r="B16" s="20" t="s">
        <v>120</v>
      </c>
      <c r="C16" s="17" t="s">
        <v>68</v>
      </c>
      <c r="H16" s="21" t="s">
        <v>69</v>
      </c>
      <c r="I16" s="22" t="s">
        <v>70</v>
      </c>
      <c r="J16" s="19" t="s">
        <v>71</v>
      </c>
    </row>
    <row r="17" customFormat="false" ht="19.85" hidden="false" customHeight="true" outlineLevel="0" collapsed="false">
      <c r="A17" s="10" t="s">
        <v>72</v>
      </c>
      <c r="B17" s="22" t="s">
        <v>73</v>
      </c>
      <c r="C17" s="17" t="s">
        <v>74</v>
      </c>
      <c r="H17" s="21" t="s">
        <v>75</v>
      </c>
      <c r="I17" s="22" t="s">
        <v>76</v>
      </c>
      <c r="J17" s="19" t="s">
        <v>77</v>
      </c>
    </row>
    <row r="18" customFormat="false" ht="19.85" hidden="false" customHeight="true" outlineLevel="0" collapsed="false">
      <c r="A18" s="10" t="s">
        <v>78</v>
      </c>
      <c r="B18" s="22" t="s">
        <v>79</v>
      </c>
      <c r="C18" s="17" t="s">
        <v>80</v>
      </c>
      <c r="H18" s="21" t="s">
        <v>81</v>
      </c>
      <c r="I18" s="2" t="s">
        <v>82</v>
      </c>
      <c r="J18" s="19" t="s">
        <v>83</v>
      </c>
    </row>
    <row r="19" customFormat="false" ht="19.85" hidden="false" customHeight="true" outlineLevel="0" collapsed="false">
      <c r="C19" s="8" t="s">
        <v>84</v>
      </c>
      <c r="H19" s="17" t="s">
        <v>85</v>
      </c>
      <c r="I19" s="18" t="s">
        <v>121</v>
      </c>
      <c r="J19" s="19" t="s">
        <v>86</v>
      </c>
    </row>
    <row r="20" customFormat="false" ht="19.85" hidden="false" customHeight="true" outlineLevel="0" collapsed="false">
      <c r="C20" s="9" t="s">
        <v>4</v>
      </c>
      <c r="H20" s="17" t="s">
        <v>87</v>
      </c>
      <c r="I20" s="18" t="s">
        <v>122</v>
      </c>
      <c r="J20" s="19" t="s">
        <v>88</v>
      </c>
    </row>
    <row r="21" customFormat="false" ht="19.85" hidden="false" customHeight="true" outlineLevel="0" collapsed="false">
      <c r="C21" s="13" t="s">
        <v>8</v>
      </c>
      <c r="H21" s="17" t="s">
        <v>89</v>
      </c>
      <c r="I21" s="18" t="s">
        <v>123</v>
      </c>
      <c r="J21" s="19" t="s">
        <v>90</v>
      </c>
    </row>
    <row r="22" customFormat="false" ht="19.85" hidden="false" customHeight="true" outlineLevel="0" collapsed="false">
      <c r="C22" s="13" t="s">
        <v>8</v>
      </c>
      <c r="H22" s="17" t="s">
        <v>91</v>
      </c>
      <c r="I22" s="18" t="s">
        <v>124</v>
      </c>
      <c r="J22" s="19" t="s">
        <v>92</v>
      </c>
    </row>
    <row r="25" customFormat="false" ht="19.85" hidden="false" customHeight="true" outlineLevel="0" collapsed="false">
      <c r="B25" s="2" t="s">
        <v>93</v>
      </c>
      <c r="C25" s="17" t="s">
        <v>94</v>
      </c>
      <c r="D25" s="24" t="s">
        <v>95</v>
      </c>
      <c r="E25" s="9" t="s">
        <v>4</v>
      </c>
      <c r="I25" s="25" t="s">
        <v>96</v>
      </c>
      <c r="J25" s="0" t="s">
        <v>97</v>
      </c>
    </row>
    <row r="26" customFormat="false" ht="19.85" hidden="false" customHeight="true" outlineLevel="0" collapsed="false">
      <c r="B26" s="0"/>
      <c r="C26" s="0"/>
      <c r="D26" s="26"/>
      <c r="E26" s="26"/>
      <c r="F26" s="26"/>
      <c r="G26" s="26"/>
      <c r="H26" s="26"/>
      <c r="I26" s="26" t="s">
        <v>98</v>
      </c>
      <c r="J26" s="0" t="s">
        <v>99</v>
      </c>
    </row>
    <row r="27" customFormat="false" ht="19.85" hidden="false" customHeight="true" outlineLevel="0" collapsed="false">
      <c r="B27" s="26"/>
      <c r="C27" s="27" t="s">
        <v>100</v>
      </c>
      <c r="D27" s="26"/>
      <c r="E27" s="26"/>
      <c r="F27" s="26"/>
      <c r="G27" s="26"/>
      <c r="H27" s="26"/>
      <c r="I27" s="28" t="s">
        <v>101</v>
      </c>
      <c r="J27" s="0" t="s">
        <v>102</v>
      </c>
    </row>
    <row r="28" customFormat="false" ht="19.85" hidden="false" customHeight="true" outlineLevel="0" collapsed="false">
      <c r="B28" s="26"/>
      <c r="C28" s="26"/>
      <c r="D28" s="26"/>
      <c r="E28" s="26"/>
      <c r="F28" s="26"/>
      <c r="G28" s="26"/>
      <c r="H28" s="26"/>
      <c r="I28" s="26"/>
    </row>
    <row r="29" customFormat="false" ht="19.85" hidden="false" customHeight="true" outlineLevel="0" collapsed="false">
      <c r="B29" s="26"/>
      <c r="C29" s="26"/>
      <c r="D29" s="26"/>
      <c r="E29" s="26"/>
      <c r="F29" s="26"/>
      <c r="G29" s="26"/>
      <c r="H29" s="26"/>
      <c r="I29" s="26"/>
    </row>
    <row r="30" customFormat="false" ht="19.85" hidden="false" customHeight="true" outlineLevel="0" collapsed="false">
      <c r="B30" s="26"/>
      <c r="C30" s="26"/>
      <c r="D30" s="26"/>
      <c r="E30" s="26"/>
      <c r="F30" s="26"/>
      <c r="G30" s="26"/>
      <c r="H30" s="26"/>
      <c r="I30" s="26"/>
    </row>
    <row r="31" customFormat="false" ht="19.85" hidden="false" customHeight="true" outlineLevel="0" collapsed="false">
      <c r="B31" s="26"/>
      <c r="C31" s="26"/>
      <c r="D31" s="26"/>
      <c r="E31" s="26"/>
      <c r="F31" s="26"/>
      <c r="G31" s="26"/>
      <c r="H31" s="26"/>
      <c r="I31" s="26"/>
    </row>
    <row r="32" customFormat="false" ht="19.85" hidden="false" customHeight="true" outlineLevel="0" collapsed="false">
      <c r="B32" s="26"/>
      <c r="C32" s="26"/>
      <c r="D32" s="26"/>
      <c r="E32" s="26"/>
      <c r="F32" s="26"/>
      <c r="G32" s="26"/>
      <c r="H32" s="26"/>
      <c r="I32" s="26"/>
    </row>
    <row r="33" customFormat="false" ht="19.85" hidden="false" customHeight="true" outlineLevel="0" collapsed="false">
      <c r="B33" s="26"/>
      <c r="C33" s="26"/>
      <c r="D33" s="26"/>
      <c r="E33" s="26"/>
      <c r="F33" s="26"/>
      <c r="G33" s="26"/>
      <c r="H33" s="26"/>
      <c r="I33" s="26"/>
    </row>
    <row r="34" customFormat="false" ht="19.85" hidden="false" customHeight="true" outlineLevel="0" collapsed="false">
      <c r="B34" s="26"/>
      <c r="C34" s="26"/>
      <c r="D34" s="26"/>
      <c r="E34" s="26"/>
      <c r="F34" s="26"/>
      <c r="G34" s="26"/>
      <c r="H34" s="26"/>
      <c r="I34" s="26"/>
    </row>
  </sheetData>
  <mergeCells count="1">
    <mergeCell ref="D1:G1"/>
  </mergeCells>
  <printOptions headings="false" gridLines="false" gridLinesSet="true" horizontalCentered="false" verticalCentered="false"/>
  <pageMargins left="0.222916666666667" right="0.05625" top="0.752777777777778" bottom="1.05277777777778" header="0.4875" footer="0.7875"/>
  <pageSetup paperSize="9" scale="57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F27" activeCellId="0" sqref="F27"/>
    </sheetView>
  </sheetViews>
  <sheetFormatPr defaultColWidth="11.640625" defaultRowHeight="19.85" zeroHeight="false" outlineLevelRow="0" outlineLevelCol="0"/>
  <cols>
    <col collapsed="false" customWidth="true" hidden="false" outlineLevel="0" max="1" min="1" style="1" width="71.43"/>
    <col collapsed="false" customWidth="true" hidden="false" outlineLevel="0" max="2" min="2" style="2" width="17.27"/>
    <col collapsed="false" customWidth="true" hidden="false" outlineLevel="0" max="3" min="3" style="3" width="11.49"/>
    <col collapsed="false" customWidth="true" hidden="false" outlineLevel="0" max="4" min="4" style="0" width="6.82"/>
    <col collapsed="false" customWidth="true" hidden="false" outlineLevel="0" max="5" min="5" style="0" width="9.13"/>
    <col collapsed="false" customWidth="true" hidden="false" outlineLevel="0" max="6" min="6" style="0" width="16.74"/>
    <col collapsed="false" customWidth="true" hidden="false" outlineLevel="0" max="7" min="7" style="0" width="6.29"/>
    <col collapsed="false" customWidth="true" hidden="false" outlineLevel="0" max="8" min="8" style="4" width="11.49"/>
    <col collapsed="false" customWidth="true" hidden="false" outlineLevel="0" max="9" min="9" style="3" width="18.82"/>
    <col collapsed="false" customWidth="true" hidden="false" outlineLevel="0" max="10" min="10" style="0" width="85.13"/>
  </cols>
  <sheetData>
    <row r="1" s="5" customFormat="true" ht="19.85" hidden="false" customHeight="true" outlineLevel="0" collapsed="false">
      <c r="A1" s="5" t="s">
        <v>0</v>
      </c>
      <c r="B1" s="6" t="s">
        <v>1</v>
      </c>
      <c r="C1" s="6"/>
      <c r="D1" s="7" t="s">
        <v>125</v>
      </c>
      <c r="E1" s="7"/>
      <c r="F1" s="7"/>
      <c r="G1" s="7"/>
      <c r="H1" s="6"/>
      <c r="I1" s="6" t="s">
        <v>1</v>
      </c>
      <c r="J1" s="5" t="s">
        <v>0</v>
      </c>
    </row>
    <row r="2" customFormat="false" ht="26.1" hidden="false" customHeight="true" outlineLevel="0" collapsed="false"/>
    <row r="3" customFormat="false" ht="19.85" hidden="false" customHeight="true" outlineLevel="0" collapsed="false">
      <c r="C3" s="8" t="s">
        <v>3</v>
      </c>
      <c r="H3" s="9" t="s">
        <v>4</v>
      </c>
    </row>
    <row r="4" customFormat="false" ht="19.85" hidden="false" customHeight="true" outlineLevel="0" collapsed="false">
      <c r="A4" s="10" t="s">
        <v>5</v>
      </c>
      <c r="B4" s="11" t="s">
        <v>6</v>
      </c>
      <c r="C4" s="12" t="s">
        <v>7</v>
      </c>
      <c r="H4" s="13" t="s">
        <v>8</v>
      </c>
    </row>
    <row r="5" customFormat="false" ht="19.85" hidden="false" customHeight="true" outlineLevel="0" collapsed="false">
      <c r="A5" s="10" t="s">
        <v>9</v>
      </c>
      <c r="B5" s="9" t="s">
        <v>4</v>
      </c>
      <c r="C5" s="12" t="s">
        <v>11</v>
      </c>
      <c r="H5" s="15" t="s">
        <v>12</v>
      </c>
      <c r="I5" s="16"/>
    </row>
    <row r="6" customFormat="false" ht="19.85" hidden="false" customHeight="true" outlineLevel="0" collapsed="false">
      <c r="A6" s="10" t="s">
        <v>13</v>
      </c>
      <c r="B6" s="14" t="s">
        <v>126</v>
      </c>
      <c r="C6" s="12" t="s">
        <v>14</v>
      </c>
      <c r="H6" s="17" t="s">
        <v>15</v>
      </c>
      <c r="I6" s="31" t="s">
        <v>127</v>
      </c>
      <c r="J6" s="19" t="s">
        <v>17</v>
      </c>
    </row>
    <row r="7" customFormat="false" ht="19.85" hidden="false" customHeight="true" outlineLevel="0" collapsed="false">
      <c r="A7" s="10" t="s">
        <v>18</v>
      </c>
      <c r="B7" s="32" t="s">
        <v>128</v>
      </c>
      <c r="C7" s="21" t="s">
        <v>20</v>
      </c>
      <c r="H7" s="17" t="s">
        <v>21</v>
      </c>
      <c r="I7" s="22" t="s">
        <v>22</v>
      </c>
      <c r="J7" s="19" t="s">
        <v>23</v>
      </c>
    </row>
    <row r="8" customFormat="false" ht="19.85" hidden="false" customHeight="true" outlineLevel="0" collapsed="false">
      <c r="A8" s="10" t="s">
        <v>24</v>
      </c>
      <c r="B8" s="32" t="s">
        <v>128</v>
      </c>
      <c r="C8" s="21" t="s">
        <v>26</v>
      </c>
      <c r="H8" s="17" t="s">
        <v>27</v>
      </c>
      <c r="I8" s="33" t="s">
        <v>107</v>
      </c>
      <c r="J8" s="19" t="s">
        <v>29</v>
      </c>
    </row>
    <row r="9" customFormat="false" ht="19.85" hidden="false" customHeight="true" outlineLevel="0" collapsed="false">
      <c r="A9" s="10" t="s">
        <v>30</v>
      </c>
      <c r="B9" s="32" t="s">
        <v>128</v>
      </c>
      <c r="C9" s="21" t="s">
        <v>32</v>
      </c>
      <c r="H9" s="17" t="s">
        <v>33</v>
      </c>
      <c r="I9" s="33" t="s">
        <v>109</v>
      </c>
      <c r="J9" s="19" t="s">
        <v>34</v>
      </c>
    </row>
    <row r="10" customFormat="false" ht="19.85" hidden="false" customHeight="true" outlineLevel="0" collapsed="false">
      <c r="A10" s="10" t="s">
        <v>35</v>
      </c>
      <c r="B10" s="32" t="s">
        <v>128</v>
      </c>
      <c r="C10" s="21" t="s">
        <v>37</v>
      </c>
      <c r="H10" s="17" t="s">
        <v>38</v>
      </c>
      <c r="I10" s="18" t="s">
        <v>129</v>
      </c>
      <c r="J10" s="19" t="s">
        <v>39</v>
      </c>
    </row>
    <row r="11" customFormat="false" ht="19.85" hidden="false" customHeight="true" outlineLevel="0" collapsed="false">
      <c r="A11" s="10" t="s">
        <v>40</v>
      </c>
      <c r="B11" s="32" t="s">
        <v>128</v>
      </c>
      <c r="C11" s="21" t="s">
        <v>42</v>
      </c>
      <c r="H11" s="17" t="s">
        <v>43</v>
      </c>
      <c r="I11" s="18" t="s">
        <v>130</v>
      </c>
      <c r="J11" s="19" t="s">
        <v>44</v>
      </c>
    </row>
    <row r="12" customFormat="false" ht="19.85" hidden="false" customHeight="true" outlineLevel="0" collapsed="false">
      <c r="A12" s="10" t="s">
        <v>45</v>
      </c>
      <c r="B12" s="32" t="s">
        <v>128</v>
      </c>
      <c r="C12" s="21" t="s">
        <v>47</v>
      </c>
      <c r="H12" s="17" t="s">
        <v>48</v>
      </c>
      <c r="I12" s="18" t="s">
        <v>131</v>
      </c>
      <c r="J12" s="19" t="s">
        <v>49</v>
      </c>
    </row>
    <row r="13" customFormat="false" ht="19.85" hidden="false" customHeight="true" outlineLevel="0" collapsed="false">
      <c r="A13" s="10" t="s">
        <v>50</v>
      </c>
      <c r="B13" s="32" t="s">
        <v>128</v>
      </c>
      <c r="C13" s="21" t="s">
        <v>52</v>
      </c>
      <c r="H13" s="21" t="s">
        <v>53</v>
      </c>
      <c r="I13" s="31" t="s">
        <v>127</v>
      </c>
      <c r="J13" s="19" t="s">
        <v>54</v>
      </c>
    </row>
    <row r="14" customFormat="false" ht="19.85" hidden="false" customHeight="true" outlineLevel="0" collapsed="false">
      <c r="A14" s="10" t="s">
        <v>55</v>
      </c>
      <c r="B14" s="32" t="s">
        <v>128</v>
      </c>
      <c r="C14" s="21" t="s">
        <v>57</v>
      </c>
      <c r="H14" s="21" t="s">
        <v>58</v>
      </c>
      <c r="I14" s="22" t="s">
        <v>59</v>
      </c>
      <c r="J14" s="19" t="s">
        <v>60</v>
      </c>
    </row>
    <row r="15" customFormat="false" ht="19.85" hidden="false" customHeight="true" outlineLevel="0" collapsed="false">
      <c r="A15" s="10" t="s">
        <v>61</v>
      </c>
      <c r="B15" s="32" t="s">
        <v>128</v>
      </c>
      <c r="C15" s="17" t="s">
        <v>63</v>
      </c>
      <c r="H15" s="21" t="s">
        <v>64</v>
      </c>
      <c r="I15" s="22" t="s">
        <v>59</v>
      </c>
      <c r="J15" s="19" t="s">
        <v>65</v>
      </c>
    </row>
    <row r="16" customFormat="false" ht="19.85" hidden="false" customHeight="true" outlineLevel="0" collapsed="false">
      <c r="A16" s="10" t="s">
        <v>66</v>
      </c>
      <c r="B16" s="32" t="s">
        <v>128</v>
      </c>
      <c r="C16" s="17" t="s">
        <v>68</v>
      </c>
      <c r="H16" s="21" t="s">
        <v>69</v>
      </c>
      <c r="I16" s="22" t="s">
        <v>70</v>
      </c>
      <c r="J16" s="19" t="s">
        <v>71</v>
      </c>
    </row>
    <row r="17" customFormat="false" ht="19.85" hidden="false" customHeight="true" outlineLevel="0" collapsed="false">
      <c r="A17" s="10" t="s">
        <v>72</v>
      </c>
      <c r="B17" s="22" t="s">
        <v>73</v>
      </c>
      <c r="C17" s="17" t="s">
        <v>74</v>
      </c>
      <c r="H17" s="21" t="s">
        <v>75</v>
      </c>
      <c r="I17" s="22" t="s">
        <v>76</v>
      </c>
      <c r="J17" s="19" t="s">
        <v>77</v>
      </c>
    </row>
    <row r="18" customFormat="false" ht="19.85" hidden="false" customHeight="true" outlineLevel="0" collapsed="false">
      <c r="A18" s="10" t="s">
        <v>78</v>
      </c>
      <c r="B18" s="22" t="s">
        <v>79</v>
      </c>
      <c r="C18" s="17" t="s">
        <v>80</v>
      </c>
      <c r="H18" s="21" t="s">
        <v>81</v>
      </c>
      <c r="I18" s="18" t="s">
        <v>132</v>
      </c>
      <c r="J18" s="19" t="s">
        <v>83</v>
      </c>
    </row>
    <row r="19" customFormat="false" ht="19.85" hidden="false" customHeight="true" outlineLevel="0" collapsed="false">
      <c r="C19" s="8" t="s">
        <v>84</v>
      </c>
      <c r="H19" s="17" t="s">
        <v>85</v>
      </c>
      <c r="I19" s="18" t="s">
        <v>133</v>
      </c>
      <c r="J19" s="19" t="s">
        <v>86</v>
      </c>
    </row>
    <row r="20" customFormat="false" ht="19.85" hidden="false" customHeight="true" outlineLevel="0" collapsed="false">
      <c r="C20" s="9" t="s">
        <v>4</v>
      </c>
      <c r="H20" s="17" t="s">
        <v>87</v>
      </c>
      <c r="I20" s="18" t="s">
        <v>134</v>
      </c>
      <c r="J20" s="19" t="s">
        <v>88</v>
      </c>
    </row>
    <row r="21" customFormat="false" ht="19.85" hidden="false" customHeight="true" outlineLevel="0" collapsed="false">
      <c r="C21" s="13" t="s">
        <v>8</v>
      </c>
      <c r="H21" s="17" t="s">
        <v>89</v>
      </c>
      <c r="I21" s="18" t="s">
        <v>135</v>
      </c>
      <c r="J21" s="19" t="s">
        <v>90</v>
      </c>
    </row>
    <row r="22" customFormat="false" ht="19.85" hidden="false" customHeight="true" outlineLevel="0" collapsed="false">
      <c r="C22" s="13" t="s">
        <v>8</v>
      </c>
      <c r="H22" s="17" t="s">
        <v>91</v>
      </c>
      <c r="I22" s="18" t="s">
        <v>136</v>
      </c>
      <c r="J22" s="19" t="s">
        <v>92</v>
      </c>
    </row>
    <row r="25" customFormat="false" ht="19.85" hidden="false" customHeight="true" outlineLevel="0" collapsed="false">
      <c r="B25" s="2" t="s">
        <v>93</v>
      </c>
      <c r="C25" s="17" t="s">
        <v>94</v>
      </c>
      <c r="D25" s="24" t="s">
        <v>95</v>
      </c>
      <c r="E25" s="9" t="s">
        <v>4</v>
      </c>
      <c r="I25" s="25" t="s">
        <v>96</v>
      </c>
      <c r="J25" s="0" t="s">
        <v>97</v>
      </c>
    </row>
    <row r="26" customFormat="false" ht="19.85" hidden="false" customHeight="true" outlineLevel="0" collapsed="false">
      <c r="B26" s="0"/>
      <c r="C26" s="0"/>
      <c r="D26" s="26"/>
      <c r="E26" s="26"/>
      <c r="F26" s="26"/>
      <c r="G26" s="26"/>
      <c r="H26" s="26"/>
      <c r="I26" s="26" t="s">
        <v>98</v>
      </c>
      <c r="J26" s="0" t="s">
        <v>99</v>
      </c>
    </row>
    <row r="27" customFormat="false" ht="19.85" hidden="false" customHeight="true" outlineLevel="0" collapsed="false">
      <c r="B27" s="26"/>
      <c r="C27" s="27" t="s">
        <v>100</v>
      </c>
      <c r="D27" s="26"/>
      <c r="E27" s="26"/>
      <c r="F27" s="26"/>
      <c r="G27" s="26"/>
      <c r="H27" s="26"/>
      <c r="I27" s="28" t="s">
        <v>101</v>
      </c>
      <c r="J27" s="0" t="s">
        <v>137</v>
      </c>
    </row>
    <row r="28" customFormat="false" ht="19.85" hidden="false" customHeight="true" outlineLevel="0" collapsed="false">
      <c r="B28" s="26"/>
      <c r="C28" s="26"/>
      <c r="D28" s="26"/>
      <c r="E28" s="26"/>
      <c r="F28" s="26"/>
      <c r="G28" s="26"/>
      <c r="H28" s="26"/>
      <c r="I28" s="26"/>
    </row>
    <row r="29" customFormat="false" ht="19.85" hidden="false" customHeight="true" outlineLevel="0" collapsed="false">
      <c r="B29" s="26"/>
      <c r="C29" s="26"/>
      <c r="D29" s="26"/>
      <c r="E29" s="26"/>
      <c r="F29" s="26"/>
      <c r="G29" s="26"/>
      <c r="H29" s="26"/>
      <c r="I29" s="26"/>
    </row>
    <row r="30" customFormat="false" ht="19.85" hidden="false" customHeight="true" outlineLevel="0" collapsed="false">
      <c r="B30" s="26"/>
      <c r="C30" s="26"/>
      <c r="D30" s="26"/>
      <c r="E30" s="26"/>
      <c r="F30" s="26"/>
      <c r="G30" s="26"/>
      <c r="H30" s="26"/>
      <c r="I30" s="26"/>
    </row>
    <row r="31" customFormat="false" ht="19.85" hidden="false" customHeight="true" outlineLevel="0" collapsed="false">
      <c r="B31" s="26"/>
      <c r="C31" s="26"/>
      <c r="D31" s="26"/>
      <c r="E31" s="26"/>
      <c r="F31" s="26"/>
      <c r="G31" s="26"/>
      <c r="H31" s="26"/>
      <c r="I31" s="26"/>
    </row>
    <row r="32" customFormat="false" ht="19.85" hidden="false" customHeight="true" outlineLevel="0" collapsed="false">
      <c r="B32" s="26"/>
      <c r="C32" s="26"/>
      <c r="D32" s="26"/>
      <c r="E32" s="26"/>
      <c r="F32" s="26"/>
      <c r="G32" s="26"/>
      <c r="H32" s="26"/>
      <c r="I32" s="26"/>
    </row>
    <row r="33" customFormat="false" ht="19.85" hidden="false" customHeight="true" outlineLevel="0" collapsed="false">
      <c r="B33" s="26"/>
      <c r="C33" s="26"/>
      <c r="D33" s="26"/>
      <c r="E33" s="26"/>
      <c r="F33" s="26"/>
      <c r="G33" s="26"/>
      <c r="H33" s="26"/>
      <c r="I33" s="26"/>
    </row>
    <row r="34" customFormat="false" ht="19.85" hidden="false" customHeight="true" outlineLevel="0" collapsed="false">
      <c r="B34" s="26"/>
      <c r="C34" s="26"/>
      <c r="D34" s="26"/>
      <c r="E34" s="26"/>
      <c r="F34" s="26"/>
      <c r="G34" s="26"/>
      <c r="H34" s="26"/>
      <c r="I34" s="26"/>
    </row>
  </sheetData>
  <mergeCells count="1">
    <mergeCell ref="D1:G1"/>
  </mergeCells>
  <printOptions headings="false" gridLines="false" gridLinesSet="true" horizontalCentered="false" verticalCentered="false"/>
  <pageMargins left="0.222916666666667" right="0.05625" top="0.752777777777778" bottom="1.05277777777778" header="0.4875" footer="0.7875"/>
  <pageSetup paperSize="9" scale="57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23" activeCellId="0" sqref="B23"/>
    </sheetView>
  </sheetViews>
  <sheetFormatPr defaultColWidth="11.640625" defaultRowHeight="19.85" zeroHeight="false" outlineLevelRow="0" outlineLevelCol="0"/>
  <cols>
    <col collapsed="false" customWidth="true" hidden="false" outlineLevel="0" max="1" min="1" style="1" width="71.43"/>
    <col collapsed="false" customWidth="true" hidden="false" outlineLevel="0" max="2" min="2" style="2" width="17.27"/>
    <col collapsed="false" customWidth="true" hidden="false" outlineLevel="0" max="3" min="3" style="3" width="11.49"/>
    <col collapsed="false" customWidth="true" hidden="false" outlineLevel="0" max="4" min="4" style="0" width="6.82"/>
    <col collapsed="false" customWidth="true" hidden="false" outlineLevel="0" max="5" min="5" style="0" width="9.13"/>
    <col collapsed="false" customWidth="true" hidden="false" outlineLevel="0" max="6" min="6" style="0" width="16.74"/>
    <col collapsed="false" customWidth="true" hidden="false" outlineLevel="0" max="7" min="7" style="0" width="6.29"/>
    <col collapsed="false" customWidth="true" hidden="false" outlineLevel="0" max="8" min="8" style="4" width="11.49"/>
    <col collapsed="false" customWidth="true" hidden="false" outlineLevel="0" max="9" min="9" style="3" width="18.82"/>
    <col collapsed="false" customWidth="true" hidden="false" outlineLevel="0" max="10" min="10" style="0" width="85.13"/>
  </cols>
  <sheetData>
    <row r="1" s="5" customFormat="true" ht="19.85" hidden="false" customHeight="true" outlineLevel="0" collapsed="false">
      <c r="A1" s="5" t="s">
        <v>0</v>
      </c>
      <c r="B1" s="6" t="s">
        <v>1</v>
      </c>
      <c r="C1" s="6"/>
      <c r="D1" s="7" t="s">
        <v>138</v>
      </c>
      <c r="E1" s="7"/>
      <c r="F1" s="7"/>
      <c r="G1" s="7"/>
      <c r="H1" s="6"/>
      <c r="I1" s="6" t="s">
        <v>1</v>
      </c>
      <c r="J1" s="5" t="s">
        <v>0</v>
      </c>
    </row>
    <row r="2" customFormat="false" ht="26.1" hidden="false" customHeight="true" outlineLevel="0" collapsed="false"/>
    <row r="3" customFormat="false" ht="19.85" hidden="false" customHeight="true" outlineLevel="0" collapsed="false">
      <c r="C3" s="8" t="s">
        <v>3</v>
      </c>
      <c r="H3" s="9" t="s">
        <v>4</v>
      </c>
    </row>
    <row r="4" customFormat="false" ht="19.85" hidden="false" customHeight="true" outlineLevel="0" collapsed="false">
      <c r="A4" s="10" t="s">
        <v>5</v>
      </c>
      <c r="B4" s="11" t="s">
        <v>6</v>
      </c>
      <c r="C4" s="12" t="s">
        <v>7</v>
      </c>
      <c r="H4" s="13" t="s">
        <v>8</v>
      </c>
    </row>
    <row r="5" customFormat="false" ht="19.85" hidden="false" customHeight="true" outlineLevel="0" collapsed="false">
      <c r="A5" s="10" t="s">
        <v>9</v>
      </c>
      <c r="B5" s="14" t="s">
        <v>126</v>
      </c>
      <c r="C5" s="12" t="s">
        <v>11</v>
      </c>
      <c r="H5" s="15" t="s">
        <v>12</v>
      </c>
      <c r="I5" s="16"/>
    </row>
    <row r="6" customFormat="false" ht="19.85" hidden="false" customHeight="true" outlineLevel="0" collapsed="false">
      <c r="A6" s="10" t="s">
        <v>13</v>
      </c>
      <c r="B6" s="9" t="s">
        <v>4</v>
      </c>
      <c r="C6" s="12" t="s">
        <v>14</v>
      </c>
      <c r="H6" s="17" t="s">
        <v>15</v>
      </c>
      <c r="I6" s="18" t="s">
        <v>139</v>
      </c>
      <c r="J6" s="19" t="s">
        <v>17</v>
      </c>
    </row>
    <row r="7" customFormat="false" ht="19.85" hidden="false" customHeight="true" outlineLevel="0" collapsed="false">
      <c r="A7" s="10" t="s">
        <v>18</v>
      </c>
      <c r="B7" s="34" t="s">
        <v>140</v>
      </c>
      <c r="C7" s="21" t="s">
        <v>20</v>
      </c>
      <c r="H7" s="17" t="s">
        <v>21</v>
      </c>
      <c r="I7" s="22" t="s">
        <v>22</v>
      </c>
      <c r="J7" s="19" t="s">
        <v>23</v>
      </c>
    </row>
    <row r="8" customFormat="false" ht="19.85" hidden="false" customHeight="true" outlineLevel="0" collapsed="false">
      <c r="A8" s="10" t="s">
        <v>24</v>
      </c>
      <c r="B8" s="34" t="s">
        <v>141</v>
      </c>
      <c r="C8" s="21" t="s">
        <v>26</v>
      </c>
      <c r="H8" s="17" t="s">
        <v>27</v>
      </c>
      <c r="I8" s="22" t="s">
        <v>142</v>
      </c>
      <c r="J8" s="19" t="s">
        <v>29</v>
      </c>
    </row>
    <row r="9" customFormat="false" ht="19.85" hidden="false" customHeight="true" outlineLevel="0" collapsed="false">
      <c r="A9" s="10" t="s">
        <v>30</v>
      </c>
      <c r="B9" s="34" t="s">
        <v>143</v>
      </c>
      <c r="C9" s="21" t="s">
        <v>32</v>
      </c>
      <c r="H9" s="17" t="s">
        <v>33</v>
      </c>
      <c r="I9" s="22" t="s">
        <v>144</v>
      </c>
      <c r="J9" s="19" t="s">
        <v>34</v>
      </c>
    </row>
    <row r="10" customFormat="false" ht="19.85" hidden="false" customHeight="true" outlineLevel="0" collapsed="false">
      <c r="A10" s="10" t="s">
        <v>35</v>
      </c>
      <c r="B10" s="34" t="s">
        <v>145</v>
      </c>
      <c r="C10" s="21" t="s">
        <v>37</v>
      </c>
      <c r="H10" s="17" t="s">
        <v>38</v>
      </c>
      <c r="I10" s="18" t="s">
        <v>146</v>
      </c>
      <c r="J10" s="19" t="s">
        <v>39</v>
      </c>
    </row>
    <row r="11" customFormat="false" ht="19.85" hidden="false" customHeight="true" outlineLevel="0" collapsed="false">
      <c r="A11" s="10" t="s">
        <v>40</v>
      </c>
      <c r="B11" s="34" t="s">
        <v>147</v>
      </c>
      <c r="C11" s="21" t="s">
        <v>42</v>
      </c>
      <c r="H11" s="17" t="s">
        <v>43</v>
      </c>
      <c r="I11" s="18" t="s">
        <v>148</v>
      </c>
      <c r="J11" s="19" t="s">
        <v>44</v>
      </c>
    </row>
    <row r="12" customFormat="false" ht="19.85" hidden="false" customHeight="true" outlineLevel="0" collapsed="false">
      <c r="A12" s="10" t="s">
        <v>45</v>
      </c>
      <c r="B12" s="34" t="s">
        <v>149</v>
      </c>
      <c r="C12" s="21" t="s">
        <v>47</v>
      </c>
      <c r="H12" s="17" t="s">
        <v>48</v>
      </c>
      <c r="I12" s="18" t="s">
        <v>150</v>
      </c>
      <c r="J12" s="19" t="s">
        <v>49</v>
      </c>
    </row>
    <row r="13" customFormat="false" ht="19.85" hidden="false" customHeight="true" outlineLevel="0" collapsed="false">
      <c r="A13" s="10" t="s">
        <v>50</v>
      </c>
      <c r="B13" s="29" t="s">
        <v>116</v>
      </c>
      <c r="C13" s="21" t="s">
        <v>52</v>
      </c>
      <c r="H13" s="21" t="s">
        <v>53</v>
      </c>
      <c r="I13" s="25" t="s">
        <v>117</v>
      </c>
      <c r="J13" s="19" t="s">
        <v>54</v>
      </c>
    </row>
    <row r="14" customFormat="false" ht="19.85" hidden="false" customHeight="true" outlineLevel="0" collapsed="false">
      <c r="A14" s="10" t="s">
        <v>55</v>
      </c>
      <c r="B14" s="29" t="s">
        <v>118</v>
      </c>
      <c r="C14" s="21" t="s">
        <v>57</v>
      </c>
      <c r="H14" s="21" t="s">
        <v>58</v>
      </c>
      <c r="I14" s="22" t="s">
        <v>59</v>
      </c>
      <c r="J14" s="19" t="s">
        <v>60</v>
      </c>
    </row>
    <row r="15" customFormat="false" ht="19.85" hidden="false" customHeight="true" outlineLevel="0" collapsed="false">
      <c r="A15" s="10" t="s">
        <v>61</v>
      </c>
      <c r="B15" s="29" t="s">
        <v>119</v>
      </c>
      <c r="C15" s="17" t="s">
        <v>63</v>
      </c>
      <c r="H15" s="21" t="s">
        <v>64</v>
      </c>
      <c r="I15" s="22" t="s">
        <v>59</v>
      </c>
      <c r="J15" s="19" t="s">
        <v>65</v>
      </c>
    </row>
    <row r="16" customFormat="false" ht="19.85" hidden="false" customHeight="true" outlineLevel="0" collapsed="false">
      <c r="A16" s="10" t="s">
        <v>66</v>
      </c>
      <c r="B16" s="20" t="s">
        <v>120</v>
      </c>
      <c r="C16" s="17" t="s">
        <v>68</v>
      </c>
      <c r="H16" s="21" t="s">
        <v>69</v>
      </c>
      <c r="I16" s="22" t="s">
        <v>70</v>
      </c>
      <c r="J16" s="19" t="s">
        <v>71</v>
      </c>
    </row>
    <row r="17" customFormat="false" ht="19.85" hidden="false" customHeight="true" outlineLevel="0" collapsed="false">
      <c r="A17" s="10" t="s">
        <v>72</v>
      </c>
      <c r="B17" s="22" t="s">
        <v>73</v>
      </c>
      <c r="C17" s="17" t="s">
        <v>74</v>
      </c>
      <c r="H17" s="21" t="s">
        <v>75</v>
      </c>
      <c r="I17" s="22" t="s">
        <v>76</v>
      </c>
      <c r="J17" s="19" t="s">
        <v>77</v>
      </c>
    </row>
    <row r="18" customFormat="false" ht="19.85" hidden="false" customHeight="true" outlineLevel="0" collapsed="false">
      <c r="A18" s="10" t="s">
        <v>78</v>
      </c>
      <c r="B18" s="22" t="s">
        <v>79</v>
      </c>
      <c r="C18" s="17" t="s">
        <v>80</v>
      </c>
      <c r="H18" s="21" t="s">
        <v>81</v>
      </c>
      <c r="I18" s="2" t="s">
        <v>82</v>
      </c>
      <c r="J18" s="19" t="s">
        <v>83</v>
      </c>
    </row>
    <row r="19" customFormat="false" ht="19.85" hidden="false" customHeight="true" outlineLevel="0" collapsed="false">
      <c r="C19" s="8" t="s">
        <v>84</v>
      </c>
      <c r="H19" s="17" t="s">
        <v>85</v>
      </c>
      <c r="I19" s="18" t="s">
        <v>121</v>
      </c>
      <c r="J19" s="19" t="s">
        <v>86</v>
      </c>
    </row>
    <row r="20" customFormat="false" ht="19.85" hidden="false" customHeight="true" outlineLevel="0" collapsed="false">
      <c r="C20" s="9" t="s">
        <v>4</v>
      </c>
      <c r="H20" s="17" t="s">
        <v>87</v>
      </c>
      <c r="I20" s="18" t="s">
        <v>122</v>
      </c>
      <c r="J20" s="19" t="s">
        <v>88</v>
      </c>
    </row>
    <row r="21" customFormat="false" ht="19.85" hidden="false" customHeight="true" outlineLevel="0" collapsed="false">
      <c r="C21" s="13" t="s">
        <v>8</v>
      </c>
      <c r="H21" s="17" t="s">
        <v>89</v>
      </c>
      <c r="I21" s="18" t="s">
        <v>123</v>
      </c>
      <c r="J21" s="19" t="s">
        <v>90</v>
      </c>
    </row>
    <row r="22" customFormat="false" ht="19.85" hidden="false" customHeight="true" outlineLevel="0" collapsed="false">
      <c r="C22" s="13" t="s">
        <v>8</v>
      </c>
      <c r="H22" s="17" t="s">
        <v>91</v>
      </c>
      <c r="I22" s="18" t="s">
        <v>151</v>
      </c>
      <c r="J22" s="19" t="s">
        <v>92</v>
      </c>
    </row>
    <row r="25" customFormat="false" ht="19.85" hidden="false" customHeight="true" outlineLevel="0" collapsed="false">
      <c r="B25" s="2" t="s">
        <v>93</v>
      </c>
      <c r="C25" s="17" t="s">
        <v>94</v>
      </c>
      <c r="D25" s="24" t="s">
        <v>95</v>
      </c>
      <c r="E25" s="9" t="s">
        <v>4</v>
      </c>
      <c r="I25" s="25" t="s">
        <v>96</v>
      </c>
      <c r="J25" s="0" t="s">
        <v>97</v>
      </c>
    </row>
    <row r="26" customFormat="false" ht="19.85" hidden="false" customHeight="true" outlineLevel="0" collapsed="false">
      <c r="B26" s="0"/>
      <c r="C26" s="0"/>
      <c r="D26" s="26"/>
      <c r="E26" s="26"/>
      <c r="F26" s="26"/>
      <c r="G26" s="26"/>
      <c r="H26" s="26"/>
      <c r="I26" s="26" t="s">
        <v>98</v>
      </c>
      <c r="J26" s="0" t="s">
        <v>99</v>
      </c>
    </row>
    <row r="27" customFormat="false" ht="19.85" hidden="false" customHeight="true" outlineLevel="0" collapsed="false">
      <c r="B27" s="26"/>
      <c r="C27" s="27" t="s">
        <v>100</v>
      </c>
      <c r="D27" s="26"/>
      <c r="E27" s="26"/>
      <c r="F27" s="26"/>
      <c r="G27" s="26"/>
      <c r="H27" s="26"/>
      <c r="I27" s="28" t="s">
        <v>101</v>
      </c>
      <c r="J27" s="0" t="s">
        <v>102</v>
      </c>
    </row>
    <row r="28" customFormat="false" ht="19.85" hidden="false" customHeight="true" outlineLevel="0" collapsed="false">
      <c r="B28" s="26"/>
      <c r="C28" s="26"/>
      <c r="D28" s="26"/>
      <c r="E28" s="26"/>
      <c r="F28" s="26"/>
      <c r="G28" s="26"/>
      <c r="H28" s="26"/>
      <c r="I28" s="26"/>
    </row>
    <row r="29" customFormat="false" ht="19.85" hidden="false" customHeight="true" outlineLevel="0" collapsed="false">
      <c r="B29" s="26"/>
      <c r="C29" s="26"/>
      <c r="D29" s="26"/>
      <c r="E29" s="26"/>
      <c r="F29" s="26"/>
      <c r="G29" s="26"/>
      <c r="H29" s="26"/>
      <c r="I29" s="26"/>
    </row>
    <row r="30" customFormat="false" ht="19.85" hidden="false" customHeight="true" outlineLevel="0" collapsed="false">
      <c r="B30" s="26"/>
      <c r="C30" s="26"/>
      <c r="D30" s="26"/>
      <c r="E30" s="26"/>
      <c r="F30" s="26"/>
      <c r="G30" s="26"/>
      <c r="H30" s="26"/>
      <c r="I30" s="26"/>
    </row>
    <row r="31" customFormat="false" ht="19.85" hidden="false" customHeight="true" outlineLevel="0" collapsed="false">
      <c r="B31" s="26"/>
      <c r="C31" s="26"/>
      <c r="D31" s="26"/>
      <c r="E31" s="26"/>
      <c r="F31" s="26"/>
      <c r="G31" s="26"/>
      <c r="H31" s="26"/>
      <c r="I31" s="26"/>
    </row>
    <row r="32" customFormat="false" ht="19.85" hidden="false" customHeight="true" outlineLevel="0" collapsed="false">
      <c r="B32" s="26"/>
      <c r="C32" s="26"/>
      <c r="D32" s="26"/>
      <c r="E32" s="26"/>
      <c r="F32" s="26"/>
      <c r="G32" s="26"/>
      <c r="H32" s="26"/>
      <c r="I32" s="26"/>
    </row>
    <row r="33" customFormat="false" ht="19.85" hidden="false" customHeight="true" outlineLevel="0" collapsed="false">
      <c r="B33" s="26"/>
      <c r="C33" s="26"/>
      <c r="D33" s="26"/>
      <c r="E33" s="26"/>
      <c r="F33" s="26"/>
      <c r="G33" s="26"/>
      <c r="H33" s="26"/>
      <c r="I33" s="26"/>
    </row>
    <row r="34" customFormat="false" ht="19.85" hidden="false" customHeight="true" outlineLevel="0" collapsed="false">
      <c r="B34" s="26"/>
      <c r="C34" s="26"/>
      <c r="D34" s="26"/>
      <c r="E34" s="26"/>
      <c r="F34" s="26"/>
      <c r="G34" s="26"/>
      <c r="H34" s="26"/>
      <c r="I34" s="26"/>
    </row>
  </sheetData>
  <mergeCells count="1">
    <mergeCell ref="D1:G1"/>
  </mergeCells>
  <printOptions headings="false" gridLines="false" gridLinesSet="true" horizontalCentered="false" verticalCentered="false"/>
  <pageMargins left="0.222916666666667" right="0.05625" top="0.752777777777778" bottom="1.05277777777778" header="0.4875" footer="0.7875"/>
  <pageSetup paperSize="9" scale="57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4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E1" activeCellId="0" sqref="E1"/>
    </sheetView>
  </sheetViews>
  <sheetFormatPr defaultColWidth="11.54296875" defaultRowHeight="13.8" zeroHeight="false" outlineLevelRow="0" outlineLevelCol="0"/>
  <cols>
    <col collapsed="false" customWidth="true" hidden="false" outlineLevel="0" max="1" min="1" style="35" width="6.39"/>
    <col collapsed="false" customWidth="true" hidden="false" outlineLevel="0" max="2" min="2" style="35" width="7.95"/>
    <col collapsed="false" customWidth="true" hidden="false" outlineLevel="0" max="3" min="3" style="36" width="109.91"/>
    <col collapsed="false" customWidth="true" hidden="false" outlineLevel="0" max="4" min="4" style="37" width="7.53"/>
    <col collapsed="false" customWidth="true" hidden="false" outlineLevel="0" max="252" min="5" style="38" width="11.41"/>
  </cols>
  <sheetData>
    <row r="1" s="41" customFormat="true" ht="62.25" hidden="false" customHeight="true" outlineLevel="0" collapsed="false">
      <c r="A1" s="39" t="s">
        <v>152</v>
      </c>
      <c r="B1" s="39" t="s">
        <v>153</v>
      </c>
      <c r="C1" s="40" t="s">
        <v>154</v>
      </c>
      <c r="D1" s="39" t="s">
        <v>152</v>
      </c>
      <c r="AMF1" s="0"/>
      <c r="AMG1" s="0"/>
      <c r="AMH1" s="0"/>
      <c r="AMI1" s="0"/>
      <c r="AMJ1" s="0"/>
    </row>
    <row r="2" customFormat="false" ht="16.5" hidden="false" customHeight="true" outlineLevel="0" collapsed="false">
      <c r="A2" s="42" t="s">
        <v>20</v>
      </c>
      <c r="B2" s="35" t="n">
        <v>14</v>
      </c>
      <c r="C2" s="37" t="s">
        <v>18</v>
      </c>
      <c r="D2" s="42" t="s">
        <v>20</v>
      </c>
    </row>
    <row r="3" customFormat="false" ht="16.5" hidden="false" customHeight="true" outlineLevel="0" collapsed="false">
      <c r="A3" s="42" t="s">
        <v>26</v>
      </c>
      <c r="B3" s="35" t="n">
        <v>15</v>
      </c>
      <c r="C3" s="37" t="s">
        <v>24</v>
      </c>
      <c r="D3" s="42" t="s">
        <v>26</v>
      </c>
    </row>
    <row r="4" customFormat="false" ht="16.5" hidden="false" customHeight="true" outlineLevel="0" collapsed="false">
      <c r="A4" s="42" t="s">
        <v>32</v>
      </c>
      <c r="B4" s="35" t="n">
        <v>16</v>
      </c>
      <c r="C4" s="37" t="s">
        <v>30</v>
      </c>
      <c r="D4" s="42" t="s">
        <v>32</v>
      </c>
    </row>
    <row r="5" customFormat="false" ht="16.5" hidden="false" customHeight="true" outlineLevel="0" collapsed="false">
      <c r="A5" s="42" t="s">
        <v>37</v>
      </c>
      <c r="B5" s="35" t="n">
        <v>17</v>
      </c>
      <c r="C5" s="37" t="s">
        <v>35</v>
      </c>
      <c r="D5" s="42" t="s">
        <v>37</v>
      </c>
    </row>
    <row r="6" customFormat="false" ht="16.5" hidden="false" customHeight="true" outlineLevel="0" collapsed="false">
      <c r="A6" s="42" t="s">
        <v>42</v>
      </c>
      <c r="B6" s="35" t="n">
        <v>20</v>
      </c>
      <c r="C6" s="37" t="s">
        <v>40</v>
      </c>
      <c r="D6" s="42" t="s">
        <v>42</v>
      </c>
    </row>
    <row r="7" customFormat="false" ht="16.5" hidden="false" customHeight="true" outlineLevel="0" collapsed="false">
      <c r="A7" s="42" t="s">
        <v>47</v>
      </c>
      <c r="B7" s="35" t="n">
        <v>21</v>
      </c>
      <c r="C7" s="37" t="s">
        <v>45</v>
      </c>
      <c r="D7" s="42" t="s">
        <v>47</v>
      </c>
    </row>
    <row r="8" customFormat="false" ht="16.5" hidden="false" customHeight="true" outlineLevel="0" collapsed="false">
      <c r="A8" s="42" t="s">
        <v>52</v>
      </c>
      <c r="B8" s="35" t="n">
        <v>22</v>
      </c>
      <c r="C8" s="37" t="s">
        <v>50</v>
      </c>
      <c r="D8" s="42" t="s">
        <v>52</v>
      </c>
    </row>
    <row r="9" customFormat="false" ht="16.5" hidden="false" customHeight="true" outlineLevel="0" collapsed="false">
      <c r="A9" s="42" t="s">
        <v>57</v>
      </c>
      <c r="B9" s="35" t="n">
        <v>23</v>
      </c>
      <c r="C9" s="37" t="s">
        <v>55</v>
      </c>
      <c r="D9" s="42" t="s">
        <v>57</v>
      </c>
    </row>
    <row r="10" customFormat="false" ht="16.5" hidden="false" customHeight="true" outlineLevel="0" collapsed="false">
      <c r="A10" s="42" t="s">
        <v>81</v>
      </c>
      <c r="B10" s="43" t="n">
        <v>41</v>
      </c>
      <c r="C10" s="37" t="s">
        <v>83</v>
      </c>
      <c r="D10" s="42" t="s">
        <v>81</v>
      </c>
    </row>
    <row r="11" customFormat="false" ht="16.5" hidden="false" customHeight="true" outlineLevel="0" collapsed="false">
      <c r="A11" s="42" t="s">
        <v>75</v>
      </c>
      <c r="B11" s="43" t="n">
        <v>42</v>
      </c>
      <c r="C11" s="37" t="s">
        <v>77</v>
      </c>
      <c r="D11" s="42" t="s">
        <v>75</v>
      </c>
    </row>
    <row r="12" customFormat="false" ht="16.5" hidden="false" customHeight="true" outlineLevel="0" collapsed="false">
      <c r="A12" s="42" t="s">
        <v>69</v>
      </c>
      <c r="B12" s="43" t="n">
        <v>43</v>
      </c>
      <c r="C12" s="37" t="s">
        <v>71</v>
      </c>
      <c r="D12" s="42" t="s">
        <v>69</v>
      </c>
    </row>
    <row r="13" customFormat="false" ht="16.5" hidden="false" customHeight="true" outlineLevel="0" collapsed="false">
      <c r="A13" s="42" t="s">
        <v>64</v>
      </c>
      <c r="B13" s="43" t="n">
        <v>44</v>
      </c>
      <c r="C13" s="37" t="s">
        <v>65</v>
      </c>
      <c r="D13" s="42" t="s">
        <v>64</v>
      </c>
    </row>
    <row r="14" customFormat="false" ht="16.5" hidden="false" customHeight="true" outlineLevel="0" collapsed="false">
      <c r="A14" s="42" t="s">
        <v>58</v>
      </c>
      <c r="B14" s="43" t="n">
        <v>45</v>
      </c>
      <c r="C14" s="37" t="s">
        <v>60</v>
      </c>
      <c r="D14" s="42" t="s">
        <v>58</v>
      </c>
    </row>
    <row r="15" customFormat="false" ht="16.5" hidden="false" customHeight="true" outlineLevel="0" collapsed="false">
      <c r="A15" s="42" t="s">
        <v>155</v>
      </c>
      <c r="B15" s="43" t="n">
        <v>46</v>
      </c>
      <c r="C15" s="44" t="s">
        <v>156</v>
      </c>
      <c r="D15" s="42" t="s">
        <v>155</v>
      </c>
    </row>
    <row r="16" customFormat="false" ht="16.5" hidden="false" customHeight="true" outlineLevel="0" collapsed="false">
      <c r="A16" s="42" t="s">
        <v>157</v>
      </c>
      <c r="B16" s="43" t="n">
        <v>49</v>
      </c>
      <c r="C16" s="45" t="s">
        <v>158</v>
      </c>
      <c r="D16" s="42" t="s">
        <v>157</v>
      </c>
    </row>
    <row r="17" customFormat="false" ht="16.5" hidden="false" customHeight="true" outlineLevel="0" collapsed="false">
      <c r="A17" s="42" t="s">
        <v>53</v>
      </c>
      <c r="B17" s="43" t="n">
        <v>50</v>
      </c>
      <c r="C17" s="37" t="s">
        <v>54</v>
      </c>
      <c r="D17" s="42" t="s">
        <v>53</v>
      </c>
    </row>
    <row r="18" customFormat="false" ht="16.5" hidden="false" customHeight="true" outlineLevel="0" collapsed="false">
      <c r="A18" s="46" t="s">
        <v>63</v>
      </c>
      <c r="B18" s="35" t="n">
        <v>26</v>
      </c>
      <c r="C18" s="37" t="s">
        <v>61</v>
      </c>
      <c r="D18" s="46" t="s">
        <v>63</v>
      </c>
    </row>
    <row r="19" customFormat="false" ht="16.5" hidden="false" customHeight="true" outlineLevel="0" collapsed="false">
      <c r="A19" s="46" t="s">
        <v>68</v>
      </c>
      <c r="B19" s="35" t="n">
        <v>27</v>
      </c>
      <c r="C19" s="37" t="s">
        <v>66</v>
      </c>
      <c r="D19" s="46" t="s">
        <v>68</v>
      </c>
    </row>
    <row r="20" customFormat="false" ht="16.5" hidden="false" customHeight="true" outlineLevel="0" collapsed="false">
      <c r="A20" s="46" t="s">
        <v>159</v>
      </c>
      <c r="B20" s="43" t="n">
        <v>28</v>
      </c>
      <c r="C20" s="37" t="s">
        <v>160</v>
      </c>
      <c r="D20" s="46" t="s">
        <v>159</v>
      </c>
    </row>
    <row r="21" customFormat="false" ht="16.5" hidden="false" customHeight="true" outlineLevel="0" collapsed="false">
      <c r="A21" s="46" t="s">
        <v>48</v>
      </c>
      <c r="B21" s="43" t="n">
        <v>55</v>
      </c>
      <c r="C21" s="37" t="s">
        <v>49</v>
      </c>
      <c r="D21" s="46" t="s">
        <v>48</v>
      </c>
    </row>
    <row r="22" customFormat="false" ht="16.5" hidden="false" customHeight="true" outlineLevel="0" collapsed="false">
      <c r="A22" s="46" t="s">
        <v>43</v>
      </c>
      <c r="B22" s="43" t="n">
        <v>56</v>
      </c>
      <c r="C22" s="37" t="s">
        <v>44</v>
      </c>
      <c r="D22" s="46" t="s">
        <v>43</v>
      </c>
    </row>
    <row r="23" customFormat="false" ht="16.5" hidden="false" customHeight="true" outlineLevel="0" collapsed="false">
      <c r="A23" s="46" t="s">
        <v>38</v>
      </c>
      <c r="B23" s="35" t="n">
        <v>57</v>
      </c>
      <c r="C23" s="37" t="s">
        <v>39</v>
      </c>
      <c r="D23" s="46" t="s">
        <v>38</v>
      </c>
    </row>
    <row r="24" customFormat="false" ht="16.5" hidden="false" customHeight="true" outlineLevel="0" collapsed="false">
      <c r="A24" s="46" t="s">
        <v>33</v>
      </c>
      <c r="B24" s="43" t="n">
        <v>58</v>
      </c>
      <c r="C24" s="37" t="s">
        <v>34</v>
      </c>
      <c r="D24" s="46" t="s">
        <v>33</v>
      </c>
    </row>
    <row r="25" customFormat="false" ht="16.5" hidden="false" customHeight="true" outlineLevel="0" collapsed="false">
      <c r="A25" s="46" t="s">
        <v>27</v>
      </c>
      <c r="B25" s="43" t="n">
        <v>59</v>
      </c>
      <c r="C25" s="37" t="s">
        <v>29</v>
      </c>
      <c r="D25" s="46" t="s">
        <v>27</v>
      </c>
    </row>
    <row r="26" customFormat="false" ht="16.5" hidden="false" customHeight="true" outlineLevel="0" collapsed="false">
      <c r="A26" s="46" t="s">
        <v>21</v>
      </c>
      <c r="B26" s="43" t="n">
        <v>61</v>
      </c>
      <c r="C26" s="37" t="s">
        <v>23</v>
      </c>
      <c r="D26" s="46" t="s">
        <v>21</v>
      </c>
    </row>
    <row r="27" customFormat="false" ht="16.5" hidden="false" customHeight="true" outlineLevel="0" collapsed="false">
      <c r="A27" s="46" t="s">
        <v>15</v>
      </c>
      <c r="B27" s="43" t="n">
        <v>62</v>
      </c>
      <c r="C27" s="37" t="s">
        <v>17</v>
      </c>
      <c r="D27" s="46" t="s">
        <v>15</v>
      </c>
    </row>
    <row r="28" customFormat="false" ht="16.5" hidden="false" customHeight="true" outlineLevel="0" collapsed="false">
      <c r="A28" s="46" t="s">
        <v>74</v>
      </c>
      <c r="B28" s="43" t="n">
        <v>29</v>
      </c>
      <c r="C28" s="37" t="s">
        <v>72</v>
      </c>
      <c r="D28" s="46" t="s">
        <v>74</v>
      </c>
    </row>
    <row r="29" customFormat="false" ht="16.5" hidden="false" customHeight="true" outlineLevel="0" collapsed="false">
      <c r="A29" s="46" t="s">
        <v>80</v>
      </c>
      <c r="B29" s="43" t="n">
        <v>30</v>
      </c>
      <c r="C29" s="37" t="s">
        <v>78</v>
      </c>
      <c r="D29" s="46" t="s">
        <v>80</v>
      </c>
    </row>
    <row r="30" customFormat="false" ht="16.5" hidden="false" customHeight="true" outlineLevel="0" collapsed="false">
      <c r="A30" s="46" t="s">
        <v>91</v>
      </c>
      <c r="B30" s="43" t="n">
        <v>33</v>
      </c>
      <c r="C30" s="37" t="s">
        <v>92</v>
      </c>
      <c r="D30" s="46" t="s">
        <v>91</v>
      </c>
    </row>
    <row r="31" customFormat="false" ht="16.5" hidden="false" customHeight="true" outlineLevel="0" collapsed="false">
      <c r="A31" s="46" t="s">
        <v>89</v>
      </c>
      <c r="B31" s="43" t="n">
        <v>34</v>
      </c>
      <c r="C31" s="37" t="s">
        <v>90</v>
      </c>
      <c r="D31" s="46" t="s">
        <v>89</v>
      </c>
    </row>
    <row r="32" customFormat="false" ht="16.5" hidden="false" customHeight="true" outlineLevel="0" collapsed="false">
      <c r="A32" s="46" t="s">
        <v>87</v>
      </c>
      <c r="B32" s="43" t="n">
        <v>35</v>
      </c>
      <c r="C32" s="37" t="s">
        <v>88</v>
      </c>
      <c r="D32" s="46" t="s">
        <v>87</v>
      </c>
    </row>
    <row r="33" customFormat="false" ht="16.5" hidden="false" customHeight="true" outlineLevel="0" collapsed="false">
      <c r="A33" s="46" t="s">
        <v>85</v>
      </c>
      <c r="B33" s="43" t="n">
        <v>36</v>
      </c>
      <c r="C33" s="37" t="s">
        <v>86</v>
      </c>
      <c r="D33" s="46" t="s">
        <v>85</v>
      </c>
    </row>
    <row r="34" customFormat="false" ht="16.5" hidden="false" customHeight="true" outlineLevel="0" collapsed="false">
      <c r="A34" s="47" t="s">
        <v>7</v>
      </c>
      <c r="B34" s="35" t="n">
        <v>2</v>
      </c>
      <c r="C34" s="37" t="s">
        <v>5</v>
      </c>
      <c r="D34" s="47" t="s">
        <v>7</v>
      </c>
    </row>
    <row r="35" customFormat="false" ht="16.5" hidden="false" customHeight="true" outlineLevel="0" collapsed="false">
      <c r="A35" s="47" t="s">
        <v>11</v>
      </c>
      <c r="B35" s="35" t="n">
        <v>3</v>
      </c>
      <c r="C35" s="37" t="s">
        <v>9</v>
      </c>
      <c r="D35" s="47" t="s">
        <v>11</v>
      </c>
    </row>
    <row r="36" customFormat="false" ht="16.5" hidden="false" customHeight="true" outlineLevel="0" collapsed="false">
      <c r="A36" s="47" t="s">
        <v>14</v>
      </c>
      <c r="B36" s="35" t="n">
        <v>4</v>
      </c>
      <c r="C36" s="37" t="s">
        <v>13</v>
      </c>
      <c r="D36" s="47" t="s">
        <v>14</v>
      </c>
    </row>
    <row r="37" customFormat="false" ht="13.8" hidden="false" customHeight="false" outlineLevel="0" collapsed="false">
      <c r="C37" s="48"/>
    </row>
    <row r="39" customFormat="false" ht="17.25" hidden="false" customHeight="true" outlineLevel="0" collapsed="false"/>
    <row r="41" customFormat="false" ht="13.8" hidden="false" customHeight="false" outlineLevel="0" collapsed="false">
      <c r="C41" s="41"/>
    </row>
  </sheetData>
  <printOptions headings="false" gridLines="false" gridLinesSet="true" horizontalCentered="false" verticalCentered="false"/>
  <pageMargins left="0.708333333333333" right="0.708333333333333" top="0.7875" bottom="0.7875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K50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M12" activeCellId="0" sqref="M12"/>
    </sheetView>
  </sheetViews>
  <sheetFormatPr defaultColWidth="11.54296875" defaultRowHeight="12.75" zeroHeight="false" outlineLevelRow="0" outlineLevelCol="0"/>
  <cols>
    <col collapsed="false" customWidth="true" hidden="false" outlineLevel="0" max="1" min="1" style="38" width="4.1"/>
    <col collapsed="false" customWidth="true" hidden="false" outlineLevel="0" max="2" min="2" style="38" width="13.56"/>
    <col collapsed="false" customWidth="true" hidden="false" outlineLevel="0" max="3" min="3" style="38" width="15"/>
    <col collapsed="false" customWidth="true" hidden="false" outlineLevel="0" max="4" min="4" style="38" width="14.93"/>
    <col collapsed="false" customWidth="true" hidden="false" outlineLevel="0" max="5" min="5" style="38" width="11.41"/>
    <col collapsed="false" customWidth="true" hidden="false" outlineLevel="0" max="6" min="6" style="38" width="19.46"/>
    <col collapsed="false" customWidth="true" hidden="false" outlineLevel="0" max="7" min="7" style="38" width="8.97"/>
    <col collapsed="false" customWidth="true" hidden="false" outlineLevel="0" max="257" min="8" style="38" width="11.41"/>
  </cols>
  <sheetData>
    <row r="1" customFormat="false" ht="12.75" hidden="false" customHeight="false" outlineLevel="0" collapsed="false">
      <c r="H1" s="38" t="s">
        <v>161</v>
      </c>
      <c r="I1" s="38" t="s">
        <v>162</v>
      </c>
      <c r="J1" s="38" t="s">
        <v>163</v>
      </c>
    </row>
    <row r="2" customFormat="false" ht="12.75" hidden="false" customHeight="false" outlineLevel="0" collapsed="false">
      <c r="B2" s="49" t="s">
        <v>164</v>
      </c>
      <c r="C2" s="50" t="s">
        <v>165</v>
      </c>
      <c r="D2" s="50" t="s">
        <v>166</v>
      </c>
      <c r="E2" s="50" t="s">
        <v>167</v>
      </c>
      <c r="F2" s="50" t="s">
        <v>168</v>
      </c>
      <c r="H2" s="38" t="n">
        <v>7.9521</v>
      </c>
      <c r="I2" s="38" t="n">
        <v>500</v>
      </c>
      <c r="J2" s="38" t="n">
        <v>63.2</v>
      </c>
      <c r="K2" s="51" t="n">
        <f aca="false">I2/7.91</f>
        <v>63.2111251580278</v>
      </c>
    </row>
    <row r="3" customFormat="false" ht="12.75" hidden="false" customHeight="false" outlineLevel="0" collapsed="false">
      <c r="B3" s="50" t="s">
        <v>169</v>
      </c>
      <c r="C3" s="50" t="n">
        <v>240</v>
      </c>
      <c r="D3" s="50" t="n">
        <v>260</v>
      </c>
      <c r="E3" s="50" t="n">
        <v>3835</v>
      </c>
      <c r="F3" s="49" t="n">
        <f aca="false">(E3-D3)/C3</f>
        <v>14.8958333333333</v>
      </c>
      <c r="I3" s="51" t="n">
        <f aca="false">J3*H2</f>
        <v>119.2815</v>
      </c>
      <c r="J3" s="38" t="n">
        <v>15</v>
      </c>
    </row>
    <row r="4" customFormat="false" ht="12.75" hidden="false" customHeight="false" outlineLevel="0" collapsed="false">
      <c r="B4" s="50" t="s">
        <v>170</v>
      </c>
      <c r="C4" s="50" t="n">
        <v>320</v>
      </c>
      <c r="D4" s="50" t="n">
        <v>240</v>
      </c>
      <c r="E4" s="50" t="n">
        <v>3860</v>
      </c>
      <c r="F4" s="49" t="n">
        <f aca="false">(E4-D4)/C4</f>
        <v>11.3125</v>
      </c>
    </row>
    <row r="6" customFormat="false" ht="12.75" hidden="false" customHeight="false" outlineLevel="0" collapsed="false">
      <c r="B6" s="49" t="s">
        <v>171</v>
      </c>
      <c r="C6" s="50" t="s">
        <v>172</v>
      </c>
      <c r="D6" s="50" t="s">
        <v>173</v>
      </c>
      <c r="E6" s="50"/>
      <c r="F6" s="50" t="s">
        <v>174</v>
      </c>
    </row>
    <row r="7" customFormat="false" ht="12.75" hidden="false" customHeight="false" outlineLevel="0" collapsed="false">
      <c r="B7" s="50" t="s">
        <v>175</v>
      </c>
      <c r="C7" s="50" t="n">
        <v>72000</v>
      </c>
      <c r="D7" s="50" t="n">
        <v>32</v>
      </c>
      <c r="E7" s="50"/>
      <c r="F7" s="49" t="n">
        <f aca="false">C7/D7</f>
        <v>2250</v>
      </c>
    </row>
    <row r="8" customFormat="false" ht="12.75" hidden="false" customHeight="false" outlineLevel="0" collapsed="false">
      <c r="B8" s="52"/>
      <c r="C8" s="53"/>
      <c r="D8" s="54"/>
      <c r="E8" s="54"/>
      <c r="F8" s="54"/>
      <c r="G8" s="55"/>
    </row>
    <row r="9" customFormat="false" ht="12.75" hidden="false" customHeight="false" outlineLevel="0" collapsed="false">
      <c r="B9" s="56" t="s">
        <v>176</v>
      </c>
      <c r="C9" s="57" t="s">
        <v>177</v>
      </c>
      <c r="D9" s="58"/>
      <c r="E9" s="58"/>
      <c r="F9" s="58"/>
      <c r="G9" s="59"/>
    </row>
    <row r="10" customFormat="false" ht="12.75" hidden="false" customHeight="false" outlineLevel="0" collapsed="false">
      <c r="B10" s="56" t="s">
        <v>178</v>
      </c>
      <c r="C10" s="57" t="s">
        <v>179</v>
      </c>
      <c r="D10" s="58"/>
      <c r="E10" s="58"/>
      <c r="F10" s="58"/>
      <c r="G10" s="59"/>
    </row>
    <row r="11" customFormat="false" ht="12.75" hidden="false" customHeight="false" outlineLevel="0" collapsed="false">
      <c r="B11" s="56"/>
      <c r="C11" s="57"/>
      <c r="D11" s="58"/>
      <c r="E11" s="58"/>
      <c r="F11" s="58"/>
      <c r="G11" s="59"/>
    </row>
    <row r="12" customFormat="false" ht="12.75" hidden="false" customHeight="false" outlineLevel="0" collapsed="false">
      <c r="B12" s="60" t="s">
        <v>180</v>
      </c>
      <c r="C12" s="57"/>
      <c r="D12" s="58"/>
      <c r="E12" s="58"/>
      <c r="F12" s="58"/>
      <c r="G12" s="59"/>
    </row>
    <row r="13" customFormat="false" ht="12.75" hidden="false" customHeight="false" outlineLevel="0" collapsed="false">
      <c r="B13" s="56"/>
      <c r="C13" s="57"/>
      <c r="D13" s="58"/>
      <c r="E13" s="58"/>
      <c r="F13" s="58"/>
      <c r="G13" s="59"/>
    </row>
    <row r="14" customFormat="false" ht="12.75" hidden="false" customHeight="false" outlineLevel="0" collapsed="false">
      <c r="B14" s="61"/>
      <c r="C14" s="62"/>
      <c r="D14" s="54"/>
      <c r="E14" s="54"/>
      <c r="F14" s="54"/>
      <c r="G14" s="55"/>
    </row>
    <row r="15" customFormat="false" ht="12.75" hidden="false" customHeight="false" outlineLevel="0" collapsed="false">
      <c r="B15" s="63" t="s">
        <v>176</v>
      </c>
      <c r="C15" s="64" t="s">
        <v>177</v>
      </c>
      <c r="D15" s="58"/>
      <c r="E15" s="58"/>
      <c r="F15" s="58"/>
      <c r="G15" s="59"/>
    </row>
    <row r="16" customFormat="false" ht="12.75" hidden="false" customHeight="false" outlineLevel="0" collapsed="false">
      <c r="B16" s="63" t="s">
        <v>178</v>
      </c>
      <c r="C16" s="64" t="s">
        <v>181</v>
      </c>
      <c r="D16" s="58"/>
      <c r="E16" s="58"/>
      <c r="F16" s="58"/>
      <c r="G16" s="59"/>
    </row>
    <row r="17" customFormat="false" ht="12.75" hidden="false" customHeight="false" outlineLevel="0" collapsed="false">
      <c r="B17" s="63"/>
      <c r="C17" s="64"/>
      <c r="D17" s="58"/>
      <c r="E17" s="58"/>
      <c r="F17" s="58"/>
      <c r="G17" s="59"/>
    </row>
    <row r="18" customFormat="false" ht="12.75" hidden="false" customHeight="false" outlineLevel="0" collapsed="false">
      <c r="B18" s="65" t="s">
        <v>182</v>
      </c>
      <c r="C18" s="64"/>
      <c r="D18" s="58"/>
      <c r="E18" s="58"/>
      <c r="F18" s="58"/>
      <c r="G18" s="59"/>
    </row>
    <row r="19" customFormat="false" ht="12.75" hidden="false" customHeight="false" outlineLevel="0" collapsed="false">
      <c r="B19" s="66"/>
      <c r="C19" s="67"/>
      <c r="D19" s="68"/>
      <c r="E19" s="68"/>
      <c r="F19" s="68"/>
      <c r="G19" s="69"/>
    </row>
    <row r="20" customFormat="false" ht="12.75" hidden="false" customHeight="false" outlineLevel="0" collapsed="false">
      <c r="B20" s="52"/>
      <c r="C20" s="70"/>
      <c r="D20" s="54"/>
      <c r="E20" s="54"/>
      <c r="F20" s="54"/>
      <c r="G20" s="55"/>
    </row>
    <row r="21" customFormat="false" ht="12.75" hidden="false" customHeight="false" outlineLevel="0" collapsed="false">
      <c r="B21" s="56" t="s">
        <v>176</v>
      </c>
      <c r="C21" s="57" t="s">
        <v>183</v>
      </c>
      <c r="D21" s="58"/>
      <c r="E21" s="58"/>
      <c r="F21" s="58"/>
      <c r="G21" s="59"/>
    </row>
    <row r="22" customFormat="false" ht="12.75" hidden="false" customHeight="false" outlineLevel="0" collapsed="false">
      <c r="B22" s="56" t="s">
        <v>178</v>
      </c>
      <c r="C22" s="57" t="s">
        <v>179</v>
      </c>
      <c r="D22" s="58"/>
      <c r="E22" s="58"/>
      <c r="F22" s="58"/>
      <c r="G22" s="59"/>
    </row>
    <row r="23" customFormat="false" ht="12.75" hidden="false" customHeight="false" outlineLevel="0" collapsed="false">
      <c r="B23" s="56"/>
      <c r="C23" s="57"/>
      <c r="D23" s="58"/>
      <c r="E23" s="58"/>
      <c r="F23" s="58"/>
      <c r="G23" s="59"/>
    </row>
    <row r="24" customFormat="false" ht="12.75" hidden="false" customHeight="false" outlineLevel="0" collapsed="false">
      <c r="B24" s="60" t="s">
        <v>184</v>
      </c>
      <c r="C24" s="57"/>
      <c r="D24" s="58"/>
      <c r="E24" s="58"/>
      <c r="F24" s="58"/>
      <c r="G24" s="59"/>
    </row>
    <row r="25" customFormat="false" ht="12.75" hidden="false" customHeight="false" outlineLevel="0" collapsed="false">
      <c r="B25" s="71"/>
      <c r="C25" s="72"/>
      <c r="D25" s="68"/>
      <c r="E25" s="68"/>
      <c r="F25" s="68"/>
      <c r="G25" s="69"/>
    </row>
    <row r="26" customFormat="false" ht="12.75" hidden="false" customHeight="false" outlineLevel="0" collapsed="false">
      <c r="B26" s="63"/>
      <c r="C26" s="64"/>
      <c r="D26" s="58"/>
      <c r="E26" s="58"/>
      <c r="F26" s="58"/>
      <c r="G26" s="59"/>
    </row>
    <row r="27" customFormat="false" ht="12.75" hidden="false" customHeight="false" outlineLevel="0" collapsed="false">
      <c r="B27" s="63" t="s">
        <v>176</v>
      </c>
      <c r="C27" s="64" t="s">
        <v>183</v>
      </c>
      <c r="D27" s="58"/>
      <c r="E27" s="58"/>
      <c r="F27" s="58"/>
      <c r="G27" s="59"/>
    </row>
    <row r="28" customFormat="false" ht="12.75" hidden="false" customHeight="false" outlineLevel="0" collapsed="false">
      <c r="B28" s="63" t="s">
        <v>178</v>
      </c>
      <c r="C28" s="64" t="s">
        <v>181</v>
      </c>
      <c r="D28" s="58"/>
      <c r="E28" s="58"/>
      <c r="F28" s="58"/>
      <c r="G28" s="59"/>
    </row>
    <row r="29" customFormat="false" ht="12.75" hidden="false" customHeight="false" outlineLevel="0" collapsed="false">
      <c r="B29" s="63"/>
      <c r="C29" s="73"/>
      <c r="D29" s="58"/>
      <c r="E29" s="58"/>
      <c r="F29" s="58"/>
      <c r="G29" s="59"/>
    </row>
    <row r="30" customFormat="false" ht="12.75" hidden="false" customHeight="false" outlineLevel="0" collapsed="false">
      <c r="B30" s="65" t="s">
        <v>185</v>
      </c>
      <c r="C30" s="73"/>
      <c r="D30" s="58"/>
      <c r="E30" s="58"/>
      <c r="F30" s="58"/>
      <c r="G30" s="59"/>
    </row>
    <row r="31" customFormat="false" ht="12.75" hidden="false" customHeight="false" outlineLevel="0" collapsed="false">
      <c r="B31" s="66"/>
      <c r="C31" s="74"/>
      <c r="D31" s="68"/>
      <c r="E31" s="68"/>
      <c r="F31" s="68"/>
      <c r="G31" s="69"/>
    </row>
    <row r="33" customFormat="false" ht="12.75" hidden="false" customHeight="false" outlineLevel="0" collapsed="false">
      <c r="B33" s="38" t="s">
        <v>186</v>
      </c>
    </row>
    <row r="34" customFormat="false" ht="12.75" hidden="false" customHeight="false" outlineLevel="0" collapsed="false">
      <c r="B34" s="51" t="s">
        <v>187</v>
      </c>
      <c r="C34" s="38" t="n">
        <v>1673</v>
      </c>
    </row>
    <row r="35" customFormat="false" ht="12.75" hidden="false" customHeight="false" outlineLevel="0" collapsed="false">
      <c r="B35" s="51" t="s">
        <v>188</v>
      </c>
      <c r="C35" s="38" t="n">
        <v>1469</v>
      </c>
    </row>
    <row r="36" customFormat="false" ht="12.75" hidden="false" customHeight="false" outlineLevel="0" collapsed="false">
      <c r="B36" s="51" t="s">
        <v>189</v>
      </c>
      <c r="C36" s="75" t="n">
        <f aca="false">1.2*4095/C34</f>
        <v>2.93723849372385</v>
      </c>
    </row>
    <row r="37" customFormat="false" ht="12.75" hidden="false" customHeight="false" outlineLevel="0" collapsed="false">
      <c r="B37" s="51" t="s">
        <v>190</v>
      </c>
      <c r="C37" s="51" t="n">
        <f aca="false">((C35*C36)/4.095)*0.73</f>
        <v>769.183502689779</v>
      </c>
    </row>
    <row r="38" customFormat="false" ht="12.75" hidden="false" customHeight="false" outlineLevel="0" collapsed="false">
      <c r="B38" s="51" t="s">
        <v>191</v>
      </c>
      <c r="C38" s="51" t="n">
        <f aca="false">((C37-760)/2.5)+25</f>
        <v>28.6734010759115</v>
      </c>
    </row>
    <row r="39" customFormat="false" ht="12.75" hidden="false" customHeight="false" outlineLevel="0" collapsed="false">
      <c r="B39" s="51" t="s">
        <v>192</v>
      </c>
      <c r="C39" s="51" t="n">
        <f aca="false">3/4.095</f>
        <v>0.732600732600733</v>
      </c>
    </row>
    <row r="40" customFormat="false" ht="13.8" hidden="false" customHeight="false" outlineLevel="0" collapsed="false">
      <c r="B40" s="76"/>
      <c r="E40" s="0"/>
      <c r="F40" s="0"/>
    </row>
    <row r="41" customFormat="false" ht="13.8" hidden="false" customHeight="false" outlineLevel="0" collapsed="false">
      <c r="B41" s="77" t="s">
        <v>193</v>
      </c>
      <c r="C41" s="77" t="s">
        <v>194</v>
      </c>
      <c r="D41" s="0"/>
      <c r="E41" s="0"/>
      <c r="F41" s="0"/>
    </row>
    <row r="42" customFormat="false" ht="15.8" hidden="false" customHeight="false" outlineLevel="0" collapsed="false">
      <c r="B42" s="77" t="s">
        <v>195</v>
      </c>
      <c r="C42" s="38" t="n">
        <v>61092</v>
      </c>
      <c r="D42" s="0"/>
    </row>
    <row r="43" customFormat="false" ht="15.8" hidden="false" customHeight="false" outlineLevel="0" collapsed="false">
      <c r="B43" s="77" t="s">
        <v>196</v>
      </c>
      <c r="C43" s="38" t="n">
        <v>2660</v>
      </c>
    </row>
    <row r="44" customFormat="false" ht="15.8" hidden="false" customHeight="false" outlineLevel="0" collapsed="false">
      <c r="B44" s="77" t="s">
        <v>197</v>
      </c>
      <c r="C44" s="38" t="n">
        <v>6748</v>
      </c>
    </row>
    <row r="45" customFormat="false" ht="13.8" hidden="false" customHeight="false" outlineLevel="0" collapsed="false">
      <c r="B45" s="77" t="s">
        <v>198</v>
      </c>
      <c r="C45" s="77" t="n">
        <f aca="false">B49+C49+D49</f>
        <v>58320</v>
      </c>
      <c r="D45" s="77" t="s">
        <v>199</v>
      </c>
      <c r="E45" s="78" t="s">
        <v>200</v>
      </c>
    </row>
    <row r="46" customFormat="false" ht="13.8" hidden="false" customHeight="false" outlineLevel="0" collapsed="false">
      <c r="B46" s="79" t="s">
        <v>201</v>
      </c>
      <c r="C46" s="79" t="n">
        <f aca="false">B49+C49</f>
        <v>51548</v>
      </c>
      <c r="D46" s="80" t="n">
        <f aca="false">C46/E46*100</f>
        <v>78.656005859375</v>
      </c>
      <c r="E46" s="78" t="n">
        <v>65536</v>
      </c>
      <c r="F46" s="78" t="s">
        <v>202</v>
      </c>
    </row>
    <row r="47" customFormat="false" ht="13.8" hidden="false" customHeight="false" outlineLevel="0" collapsed="false">
      <c r="B47" s="79" t="s">
        <v>203</v>
      </c>
      <c r="C47" s="79" t="n">
        <f aca="false">C49+D49</f>
        <v>9404</v>
      </c>
      <c r="D47" s="80" t="n">
        <f aca="false">C47/E47*100</f>
        <v>45.91796875</v>
      </c>
      <c r="E47" s="78" t="n">
        <v>20480</v>
      </c>
      <c r="F47" s="78"/>
    </row>
    <row r="48" customFormat="false" ht="12.75" hidden="false" customHeight="false" outlineLevel="0" collapsed="false">
      <c r="B48" s="77" t="s">
        <v>204</v>
      </c>
      <c r="C48" s="77" t="s">
        <v>205</v>
      </c>
      <c r="D48" s="77" t="s">
        <v>206</v>
      </c>
      <c r="E48" s="77" t="s">
        <v>207</v>
      </c>
      <c r="F48" s="77" t="s">
        <v>208</v>
      </c>
      <c r="G48" s="77" t="s">
        <v>209</v>
      </c>
    </row>
    <row r="49" customFormat="false" ht="13.8" hidden="false" customHeight="false" outlineLevel="0" collapsed="false">
      <c r="B49" s="38" t="n">
        <v>48916</v>
      </c>
      <c r="C49" s="38" t="n">
        <v>2632</v>
      </c>
      <c r="D49" s="38" t="n">
        <v>6772</v>
      </c>
      <c r="E49" s="38" t="n">
        <v>58320</v>
      </c>
      <c r="F49" s="38" t="s">
        <v>210</v>
      </c>
      <c r="G49" s="38" t="s">
        <v>211</v>
      </c>
    </row>
    <row r="50" customFormat="false" ht="13.8" hidden="false" customHeight="false" outlineLevel="0" collapsed="false">
      <c r="B50" s="76" t="n">
        <v>48196</v>
      </c>
      <c r="C50" s="38" t="n">
        <v>2628</v>
      </c>
      <c r="D50" s="38" t="n">
        <v>6688</v>
      </c>
      <c r="E50" s="38" t="n">
        <v>57512</v>
      </c>
      <c r="F50" s="38" t="s">
        <v>212</v>
      </c>
      <c r="G50" s="38" t="s">
        <v>211</v>
      </c>
    </row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67"/>
  <sheetViews>
    <sheetView showFormulas="false" showGridLines="true" showRowColHeaders="true" showZeros="true" rightToLeft="false" tabSelected="false" showOutlineSymbols="true" defaultGridColor="true" view="normal" topLeftCell="A13" colorId="64" zoomScale="75" zoomScaleNormal="75" zoomScalePageLayoutView="100" workbookViewId="0">
      <selection pane="topLeft" activeCell="B4" activeCellId="0" sqref="B4"/>
    </sheetView>
  </sheetViews>
  <sheetFormatPr defaultColWidth="8.7421875" defaultRowHeight="12.8" zeroHeight="false" outlineLevelRow="0" outlineLevelCol="0"/>
  <cols>
    <col collapsed="false" customWidth="true" hidden="false" outlineLevel="0" max="1" min="1" style="81" width="46.03"/>
    <col collapsed="false" customWidth="true" hidden="false" outlineLevel="0" max="2" min="2" style="81" width="10.12"/>
    <col collapsed="false" customWidth="true" hidden="false" outlineLevel="0" max="3" min="3" style="82" width="31.37"/>
    <col collapsed="false" customWidth="true" hidden="false" outlineLevel="0" max="4" min="4" style="82" width="27.26"/>
    <col collapsed="false" customWidth="true" hidden="false" outlineLevel="0" max="5" min="5" style="81" width="11.98"/>
    <col collapsed="false" customWidth="true" hidden="false" outlineLevel="0" max="6" min="6" style="81" width="12.33"/>
    <col collapsed="false" customWidth="true" hidden="false" outlineLevel="0" max="7" min="7" style="81" width="26.48"/>
    <col collapsed="false" customWidth="true" hidden="false" outlineLevel="0" max="8" min="8" style="81" width="30.01"/>
    <col collapsed="false" customWidth="true" hidden="false" outlineLevel="0" max="256" min="9" style="81" width="8.64"/>
    <col collapsed="false" customWidth="true" hidden="false" outlineLevel="0" max="1024" min="1024" style="0" width="11.52"/>
  </cols>
  <sheetData>
    <row r="1" customFormat="false" ht="12.8" hidden="false" customHeight="false" outlineLevel="0" collapsed="false">
      <c r="A1" s="81" t="s">
        <v>213</v>
      </c>
      <c r="B1" s="81" t="s">
        <v>214</v>
      </c>
    </row>
    <row r="2" customFormat="false" ht="12.8" hidden="false" customHeight="false" outlineLevel="0" collapsed="false">
      <c r="A2" s="81" t="s">
        <v>215</v>
      </c>
      <c r="B2" s="81" t="s">
        <v>216</v>
      </c>
    </row>
    <row r="3" customFormat="false" ht="12.8" hidden="false" customHeight="false" outlineLevel="0" collapsed="false">
      <c r="A3" s="81" t="s">
        <v>217</v>
      </c>
      <c r="B3" s="81" t="s">
        <v>218</v>
      </c>
    </row>
    <row r="4" customFormat="false" ht="12.8" hidden="false" customHeight="false" outlineLevel="0" collapsed="false">
      <c r="A4" s="81" t="s">
        <v>219</v>
      </c>
    </row>
    <row r="5" customFormat="false" ht="12.8" hidden="false" customHeight="false" outlineLevel="0" collapsed="false">
      <c r="A5" s="81" t="s">
        <v>220</v>
      </c>
    </row>
    <row r="7" customFormat="false" ht="12.8" hidden="false" customHeight="false" outlineLevel="0" collapsed="false">
      <c r="A7" s="83" t="s">
        <v>221</v>
      </c>
      <c r="B7" s="83" t="s">
        <v>222</v>
      </c>
      <c r="C7" s="84" t="s">
        <v>223</v>
      </c>
      <c r="D7" s="84" t="s">
        <v>224</v>
      </c>
      <c r="E7" s="83" t="s">
        <v>225</v>
      </c>
      <c r="F7" s="83" t="s">
        <v>226</v>
      </c>
      <c r="G7" s="84" t="s">
        <v>227</v>
      </c>
      <c r="H7" s="84" t="s">
        <v>228</v>
      </c>
    </row>
    <row r="8" customFormat="false" ht="12.8" hidden="false" customHeight="false" outlineLevel="0" collapsed="false">
      <c r="A8" s="85" t="s">
        <v>229</v>
      </c>
      <c r="B8" s="85" t="n">
        <v>0</v>
      </c>
      <c r="C8" s="86" t="s">
        <v>230</v>
      </c>
      <c r="D8" s="86" t="s">
        <v>231</v>
      </c>
      <c r="E8" s="87" t="s">
        <v>232</v>
      </c>
      <c r="F8" s="88" t="s">
        <v>232</v>
      </c>
      <c r="G8" s="88" t="s">
        <v>232</v>
      </c>
      <c r="H8" s="89" t="s">
        <v>232</v>
      </c>
    </row>
    <row r="9" customFormat="false" ht="12.8" hidden="false" customHeight="false" outlineLevel="0" collapsed="false">
      <c r="A9" s="85" t="s">
        <v>229</v>
      </c>
      <c r="B9" s="85" t="n">
        <v>1</v>
      </c>
      <c r="C9" s="86" t="s">
        <v>230</v>
      </c>
      <c r="D9" s="86" t="s">
        <v>231</v>
      </c>
      <c r="E9" s="87" t="s">
        <v>232</v>
      </c>
      <c r="F9" s="88" t="s">
        <v>232</v>
      </c>
      <c r="G9" s="88" t="s">
        <v>232</v>
      </c>
      <c r="H9" s="89" t="s">
        <v>232</v>
      </c>
    </row>
    <row r="10" customFormat="false" ht="12.8" hidden="false" customHeight="false" outlineLevel="0" collapsed="false">
      <c r="A10" s="85" t="s">
        <v>233</v>
      </c>
      <c r="B10" s="85" t="n">
        <v>2</v>
      </c>
      <c r="C10" s="86" t="s">
        <v>234</v>
      </c>
      <c r="D10" s="86" t="s">
        <v>235</v>
      </c>
      <c r="E10" s="87" t="s">
        <v>232</v>
      </c>
      <c r="F10" s="88" t="s">
        <v>232</v>
      </c>
      <c r="G10" s="88" t="s">
        <v>232</v>
      </c>
      <c r="H10" s="89" t="s">
        <v>232</v>
      </c>
    </row>
    <row r="11" customFormat="false" ht="12.8" hidden="false" customHeight="false" outlineLevel="0" collapsed="false">
      <c r="A11" s="85" t="s">
        <v>236</v>
      </c>
      <c r="B11" s="85" t="n">
        <v>3</v>
      </c>
      <c r="C11" s="86" t="s">
        <v>237</v>
      </c>
      <c r="D11" s="86" t="s">
        <v>238</v>
      </c>
      <c r="E11" s="87" t="s">
        <v>232</v>
      </c>
      <c r="F11" s="88" t="s">
        <v>232</v>
      </c>
      <c r="G11" s="88" t="s">
        <v>232</v>
      </c>
      <c r="H11" s="89" t="s">
        <v>232</v>
      </c>
    </row>
    <row r="12" customFormat="false" ht="12.8" hidden="false" customHeight="false" outlineLevel="0" collapsed="false">
      <c r="A12" s="85" t="s">
        <v>239</v>
      </c>
      <c r="B12" s="85" t="n">
        <v>4</v>
      </c>
      <c r="C12" s="86" t="s">
        <v>237</v>
      </c>
      <c r="D12" s="86" t="s">
        <v>240</v>
      </c>
      <c r="E12" s="87" t="s">
        <v>232</v>
      </c>
      <c r="F12" s="88" t="s">
        <v>232</v>
      </c>
      <c r="G12" s="88" t="s">
        <v>232</v>
      </c>
      <c r="H12" s="89" t="s">
        <v>232</v>
      </c>
    </row>
    <row r="13" customFormat="false" ht="12.8" hidden="false" customHeight="false" outlineLevel="0" collapsed="false">
      <c r="A13" s="90" t="s">
        <v>241</v>
      </c>
      <c r="B13" s="85" t="n">
        <v>5</v>
      </c>
      <c r="C13" s="86" t="s">
        <v>230</v>
      </c>
      <c r="D13" s="86" t="s">
        <v>242</v>
      </c>
      <c r="E13" s="87" t="s">
        <v>232</v>
      </c>
      <c r="F13" s="88" t="s">
        <v>232</v>
      </c>
      <c r="G13" s="88" t="s">
        <v>232</v>
      </c>
      <c r="H13" s="89" t="s">
        <v>232</v>
      </c>
    </row>
    <row r="14" customFormat="false" ht="12.8" hidden="false" customHeight="false" outlineLevel="0" collapsed="false">
      <c r="A14" s="85" t="s">
        <v>243</v>
      </c>
      <c r="B14" s="85" t="n">
        <v>6</v>
      </c>
      <c r="C14" s="86" t="s">
        <v>230</v>
      </c>
      <c r="D14" s="86" t="s">
        <v>244</v>
      </c>
      <c r="E14" s="87" t="s">
        <v>232</v>
      </c>
      <c r="F14" s="88" t="s">
        <v>232</v>
      </c>
      <c r="G14" s="88" t="s">
        <v>232</v>
      </c>
      <c r="H14" s="89" t="s">
        <v>232</v>
      </c>
    </row>
    <row r="15" customFormat="false" ht="12.8" hidden="false" customHeight="false" outlineLevel="0" collapsed="false">
      <c r="A15" s="85" t="s">
        <v>245</v>
      </c>
      <c r="B15" s="85" t="n">
        <v>7</v>
      </c>
      <c r="C15" s="86" t="s">
        <v>230</v>
      </c>
      <c r="D15" s="86" t="s">
        <v>246</v>
      </c>
      <c r="E15" s="87" t="s">
        <v>232</v>
      </c>
      <c r="F15" s="88" t="s">
        <v>232</v>
      </c>
      <c r="G15" s="89" t="s">
        <v>232</v>
      </c>
      <c r="H15" s="89" t="s">
        <v>232</v>
      </c>
    </row>
    <row r="16" customFormat="false" ht="12.8" hidden="false" customHeight="false" outlineLevel="0" collapsed="false">
      <c r="A16" s="85" t="s">
        <v>247</v>
      </c>
      <c r="B16" s="85" t="n">
        <v>8</v>
      </c>
      <c r="C16" s="86" t="s">
        <v>230</v>
      </c>
      <c r="D16" s="86" t="s">
        <v>248</v>
      </c>
      <c r="E16" s="87" t="s">
        <v>232</v>
      </c>
      <c r="F16" s="88" t="s">
        <v>232</v>
      </c>
      <c r="G16" s="89" t="s">
        <v>232</v>
      </c>
      <c r="H16" s="89" t="s">
        <v>232</v>
      </c>
    </row>
    <row r="17" customFormat="false" ht="12.8" hidden="false" customHeight="false" outlineLevel="0" collapsed="false">
      <c r="A17" s="91" t="s">
        <v>249</v>
      </c>
      <c r="B17" s="85" t="n">
        <v>9</v>
      </c>
      <c r="C17" s="86"/>
      <c r="D17" s="86" t="s">
        <v>250</v>
      </c>
      <c r="E17" s="89" t="s">
        <v>232</v>
      </c>
      <c r="F17" s="89" t="s">
        <v>232</v>
      </c>
      <c r="G17" s="89" t="s">
        <v>232</v>
      </c>
      <c r="H17" s="89" t="s">
        <v>232</v>
      </c>
    </row>
    <row r="18" customFormat="false" ht="12.8" hidden="false" customHeight="false" outlineLevel="0" collapsed="false">
      <c r="A18" s="86" t="s">
        <v>251</v>
      </c>
      <c r="B18" s="85" t="n">
        <v>10</v>
      </c>
      <c r="C18" s="86" t="s">
        <v>252</v>
      </c>
      <c r="D18" s="86" t="s">
        <v>253</v>
      </c>
      <c r="E18" s="92" t="s">
        <v>232</v>
      </c>
      <c r="F18" s="89" t="s">
        <v>232</v>
      </c>
      <c r="G18" s="89" t="s">
        <v>232</v>
      </c>
      <c r="H18" s="89" t="s">
        <v>232</v>
      </c>
    </row>
    <row r="19" customFormat="false" ht="12.8" hidden="false" customHeight="false" outlineLevel="0" collapsed="false">
      <c r="A19" s="85" t="s">
        <v>254</v>
      </c>
      <c r="B19" s="85" t="n">
        <v>11</v>
      </c>
      <c r="C19" s="86" t="s">
        <v>252</v>
      </c>
      <c r="D19" s="86" t="s">
        <v>255</v>
      </c>
      <c r="E19" s="92" t="s">
        <v>232</v>
      </c>
      <c r="F19" s="89" t="s">
        <v>232</v>
      </c>
      <c r="G19" s="89" t="s">
        <v>232</v>
      </c>
      <c r="H19" s="89" t="s">
        <v>232</v>
      </c>
    </row>
    <row r="20" customFormat="false" ht="12.8" hidden="false" customHeight="false" outlineLevel="0" collapsed="false">
      <c r="A20" s="85"/>
      <c r="B20" s="85"/>
      <c r="C20" s="86"/>
      <c r="D20" s="86"/>
      <c r="E20" s="88"/>
      <c r="F20" s="88"/>
      <c r="G20" s="85"/>
      <c r="H20" s="85"/>
    </row>
    <row r="21" customFormat="false" ht="13.8" hidden="false" customHeight="false" outlineLevel="0" collapsed="false">
      <c r="A21" s="93" t="s">
        <v>256</v>
      </c>
      <c r="B21" s="85" t="n">
        <v>100</v>
      </c>
      <c r="C21" s="86"/>
      <c r="D21" s="86"/>
      <c r="E21" s="88"/>
      <c r="F21" s="88"/>
      <c r="G21" s="85"/>
      <c r="H21" s="85"/>
    </row>
    <row r="22" customFormat="false" ht="13.8" hidden="false" customHeight="false" outlineLevel="0" collapsed="false">
      <c r="A22" s="93" t="s">
        <v>257</v>
      </c>
      <c r="B22" s="85" t="n">
        <v>101</v>
      </c>
      <c r="C22" s="86"/>
      <c r="D22" s="86"/>
      <c r="E22" s="88"/>
      <c r="F22" s="88"/>
      <c r="G22" s="85"/>
      <c r="H22" s="85"/>
    </row>
    <row r="23" customFormat="false" ht="13.8" hidden="false" customHeight="false" outlineLevel="0" collapsed="false">
      <c r="A23" s="93" t="s">
        <v>258</v>
      </c>
      <c r="B23" s="85" t="n">
        <v>110</v>
      </c>
      <c r="C23" s="86"/>
      <c r="D23" s="86"/>
      <c r="E23" s="88"/>
      <c r="F23" s="88"/>
      <c r="G23" s="85"/>
      <c r="H23" s="85"/>
    </row>
    <row r="24" customFormat="false" ht="12.8" hidden="false" customHeight="false" outlineLevel="0" collapsed="false">
      <c r="A24" s="85"/>
      <c r="B24" s="85"/>
      <c r="C24" s="86"/>
      <c r="D24" s="86"/>
      <c r="E24" s="88"/>
      <c r="F24" s="88"/>
      <c r="G24" s="85"/>
      <c r="H24" s="85"/>
    </row>
    <row r="25" customFormat="false" ht="12.8" hidden="false" customHeight="false" outlineLevel="0" collapsed="false">
      <c r="A25" s="94" t="s">
        <v>259</v>
      </c>
      <c r="B25" s="94" t="s">
        <v>222</v>
      </c>
      <c r="C25" s="95" t="s">
        <v>223</v>
      </c>
      <c r="D25" s="95"/>
      <c r="E25" s="94" t="s">
        <v>225</v>
      </c>
      <c r="F25" s="94" t="s">
        <v>226</v>
      </c>
      <c r="G25" s="95" t="s">
        <v>227</v>
      </c>
      <c r="H25" s="95" t="s">
        <v>228</v>
      </c>
    </row>
    <row r="26" customFormat="false" ht="35.05" hidden="false" customHeight="false" outlineLevel="0" collapsed="false">
      <c r="A26" s="85" t="s">
        <v>260</v>
      </c>
      <c r="B26" s="85" t="n">
        <v>1</v>
      </c>
      <c r="C26" s="86" t="s">
        <v>261</v>
      </c>
      <c r="D26" s="86" t="s">
        <v>262</v>
      </c>
      <c r="E26" s="88" t="s">
        <v>232</v>
      </c>
      <c r="F26" s="88" t="s">
        <v>232</v>
      </c>
      <c r="G26" s="89" t="s">
        <v>232</v>
      </c>
      <c r="H26" s="89" t="s">
        <v>232</v>
      </c>
    </row>
    <row r="27" customFormat="false" ht="12.8" hidden="false" customHeight="false" outlineLevel="0" collapsed="false">
      <c r="A27" s="85" t="s">
        <v>263</v>
      </c>
      <c r="B27" s="85" t="n">
        <v>2</v>
      </c>
      <c r="C27" s="86" t="s">
        <v>264</v>
      </c>
      <c r="D27" s="86" t="s">
        <v>263</v>
      </c>
      <c r="E27" s="88" t="s">
        <v>232</v>
      </c>
      <c r="F27" s="88" t="s">
        <v>232</v>
      </c>
      <c r="G27" s="89" t="s">
        <v>232</v>
      </c>
      <c r="H27" s="89" t="s">
        <v>232</v>
      </c>
    </row>
    <row r="28" customFormat="false" ht="16.5" hidden="false" customHeight="true" outlineLevel="0" collapsed="false">
      <c r="A28" s="96" t="s">
        <v>265</v>
      </c>
      <c r="B28" s="85" t="n">
        <v>3</v>
      </c>
      <c r="C28" s="86"/>
      <c r="D28" s="86" t="s">
        <v>265</v>
      </c>
      <c r="E28" s="88"/>
      <c r="F28" s="88"/>
      <c r="G28" s="88"/>
      <c r="H28" s="88"/>
    </row>
    <row r="29" customFormat="false" ht="15.75" hidden="false" customHeight="true" outlineLevel="0" collapsed="false">
      <c r="A29" s="85" t="s">
        <v>266</v>
      </c>
      <c r="B29" s="85" t="n">
        <v>4</v>
      </c>
      <c r="C29" s="86" t="s">
        <v>230</v>
      </c>
      <c r="D29" s="86" t="s">
        <v>267</v>
      </c>
      <c r="E29" s="88" t="s">
        <v>232</v>
      </c>
      <c r="F29" s="88" t="s">
        <v>232</v>
      </c>
      <c r="G29" s="88"/>
      <c r="H29" s="88"/>
    </row>
    <row r="30" customFormat="false" ht="18.75" hidden="false" customHeight="true" outlineLevel="0" collapsed="false">
      <c r="A30" s="85" t="s">
        <v>268</v>
      </c>
      <c r="B30" s="85" t="n">
        <v>5</v>
      </c>
      <c r="C30" s="86" t="s">
        <v>269</v>
      </c>
      <c r="D30" s="86" t="s">
        <v>270</v>
      </c>
      <c r="E30" s="88" t="s">
        <v>232</v>
      </c>
      <c r="F30" s="88" t="s">
        <v>232</v>
      </c>
      <c r="G30" s="85"/>
      <c r="H30" s="85"/>
    </row>
    <row r="31" customFormat="false" ht="34.5" hidden="false" customHeight="true" outlineLevel="0" collapsed="false">
      <c r="A31" s="85" t="s">
        <v>271</v>
      </c>
      <c r="B31" s="85" t="n">
        <v>6</v>
      </c>
      <c r="C31" s="86" t="s">
        <v>272</v>
      </c>
      <c r="D31" s="86" t="s">
        <v>273</v>
      </c>
      <c r="E31" s="88" t="s">
        <v>232</v>
      </c>
      <c r="F31" s="88" t="s">
        <v>232</v>
      </c>
      <c r="G31" s="88" t="s">
        <v>232</v>
      </c>
      <c r="H31" s="89" t="s">
        <v>232</v>
      </c>
    </row>
    <row r="32" customFormat="false" ht="31.5" hidden="false" customHeight="true" outlineLevel="0" collapsed="false">
      <c r="A32" s="85" t="s">
        <v>274</v>
      </c>
      <c r="B32" s="85" t="n">
        <v>7</v>
      </c>
      <c r="C32" s="86" t="s">
        <v>275</v>
      </c>
      <c r="D32" s="86" t="s">
        <v>276</v>
      </c>
      <c r="E32" s="88" t="s">
        <v>232</v>
      </c>
      <c r="F32" s="88" t="s">
        <v>232</v>
      </c>
      <c r="G32" s="88" t="s">
        <v>232</v>
      </c>
      <c r="H32" s="89" t="s">
        <v>232</v>
      </c>
    </row>
    <row r="33" customFormat="false" ht="15.75" hidden="false" customHeight="true" outlineLevel="0" collapsed="false">
      <c r="A33" s="85" t="s">
        <v>277</v>
      </c>
      <c r="B33" s="85" t="n">
        <v>8</v>
      </c>
      <c r="C33" s="86" t="s">
        <v>278</v>
      </c>
      <c r="D33" s="86" t="s">
        <v>277</v>
      </c>
      <c r="E33" s="89" t="s">
        <v>232</v>
      </c>
      <c r="F33" s="97" t="s">
        <v>232</v>
      </c>
      <c r="G33" s="89" t="s">
        <v>232</v>
      </c>
      <c r="H33" s="89" t="s">
        <v>232</v>
      </c>
    </row>
    <row r="34" customFormat="false" ht="15.75" hidden="false" customHeight="true" outlineLevel="0" collapsed="false">
      <c r="A34" s="85"/>
      <c r="B34" s="85" t="n">
        <v>9</v>
      </c>
      <c r="C34" s="86"/>
      <c r="D34" s="86" t="s">
        <v>279</v>
      </c>
      <c r="E34" s="88" t="s">
        <v>232</v>
      </c>
      <c r="F34" s="88" t="s">
        <v>232</v>
      </c>
      <c r="G34" s="89" t="s">
        <v>232</v>
      </c>
      <c r="H34" s="89" t="s">
        <v>232</v>
      </c>
    </row>
    <row r="35" customFormat="false" ht="12.8" hidden="false" customHeight="false" outlineLevel="0" collapsed="false">
      <c r="A35" s="85" t="s">
        <v>280</v>
      </c>
      <c r="B35" s="85" t="n">
        <v>10</v>
      </c>
      <c r="C35" s="86" t="s">
        <v>281</v>
      </c>
      <c r="D35" s="86" t="s">
        <v>280</v>
      </c>
      <c r="E35" s="88" t="s">
        <v>232</v>
      </c>
      <c r="F35" s="88" t="s">
        <v>232</v>
      </c>
      <c r="G35" s="85"/>
      <c r="H35" s="85"/>
    </row>
    <row r="36" customFormat="false" ht="12.8" hidden="false" customHeight="false" outlineLevel="0" collapsed="false">
      <c r="A36" s="85" t="s">
        <v>282</v>
      </c>
      <c r="B36" s="85" t="n">
        <v>11</v>
      </c>
      <c r="C36" s="86" t="s">
        <v>283</v>
      </c>
      <c r="D36" s="86" t="s">
        <v>282</v>
      </c>
      <c r="E36" s="88" t="s">
        <v>232</v>
      </c>
      <c r="F36" s="88" t="s">
        <v>232</v>
      </c>
      <c r="G36" s="89" t="s">
        <v>232</v>
      </c>
      <c r="H36" s="89" t="s">
        <v>232</v>
      </c>
    </row>
    <row r="37" customFormat="false" ht="12.8" hidden="false" customHeight="false" outlineLevel="0" collapsed="false">
      <c r="A37" s="85" t="s">
        <v>284</v>
      </c>
      <c r="B37" s="85" t="n">
        <v>12</v>
      </c>
      <c r="C37" s="86" t="s">
        <v>230</v>
      </c>
      <c r="D37" s="86" t="s">
        <v>284</v>
      </c>
      <c r="E37" s="88" t="s">
        <v>232</v>
      </c>
      <c r="F37" s="88" t="s">
        <v>232</v>
      </c>
      <c r="G37" s="89" t="s">
        <v>232</v>
      </c>
      <c r="H37" s="89" t="s">
        <v>232</v>
      </c>
    </row>
    <row r="38" customFormat="false" ht="12.8" hidden="false" customHeight="false" outlineLevel="0" collapsed="false">
      <c r="A38" s="85" t="s">
        <v>285</v>
      </c>
      <c r="B38" s="85" t="n">
        <v>13</v>
      </c>
      <c r="C38" s="86" t="s">
        <v>230</v>
      </c>
      <c r="D38" s="86" t="s">
        <v>282</v>
      </c>
      <c r="E38" s="88" t="s">
        <v>232</v>
      </c>
      <c r="F38" s="88" t="s">
        <v>232</v>
      </c>
      <c r="G38" s="89" t="s">
        <v>232</v>
      </c>
      <c r="H38" s="89" t="s">
        <v>232</v>
      </c>
    </row>
    <row r="39" customFormat="false" ht="23.85" hidden="false" customHeight="false" outlineLevel="0" collapsed="false">
      <c r="A39" s="85" t="s">
        <v>286</v>
      </c>
      <c r="B39" s="85" t="n">
        <v>14</v>
      </c>
      <c r="C39" s="86" t="s">
        <v>287</v>
      </c>
      <c r="D39" s="86" t="s">
        <v>288</v>
      </c>
      <c r="E39" s="88" t="s">
        <v>232</v>
      </c>
      <c r="F39" s="88" t="s">
        <v>232</v>
      </c>
      <c r="G39" s="89" t="s">
        <v>232</v>
      </c>
      <c r="H39" s="89" t="s">
        <v>232</v>
      </c>
    </row>
    <row r="40" customFormat="false" ht="12.8" hidden="false" customHeight="false" outlineLevel="0" collapsed="false">
      <c r="A40" s="85" t="s">
        <v>289</v>
      </c>
      <c r="B40" s="85" t="n">
        <v>15</v>
      </c>
      <c r="C40" s="86" t="s">
        <v>281</v>
      </c>
      <c r="D40" s="86" t="s">
        <v>289</v>
      </c>
      <c r="E40" s="88" t="s">
        <v>232</v>
      </c>
      <c r="F40" s="88" t="s">
        <v>232</v>
      </c>
      <c r="G40" s="85"/>
      <c r="H40" s="85"/>
    </row>
    <row r="41" customFormat="false" ht="23.85" hidden="false" customHeight="false" outlineLevel="0" collapsed="false">
      <c r="A41" s="85" t="s">
        <v>290</v>
      </c>
      <c r="B41" s="85" t="n">
        <v>16</v>
      </c>
      <c r="C41" s="86" t="s">
        <v>291</v>
      </c>
      <c r="D41" s="86" t="s">
        <v>290</v>
      </c>
      <c r="E41" s="88" t="s">
        <v>232</v>
      </c>
      <c r="F41" s="88" t="s">
        <v>232</v>
      </c>
      <c r="G41" s="89" t="s">
        <v>232</v>
      </c>
      <c r="H41" s="89" t="s">
        <v>232</v>
      </c>
    </row>
    <row r="42" customFormat="false" ht="23.85" hidden="false" customHeight="false" outlineLevel="0" collapsed="false">
      <c r="A42" s="85" t="s">
        <v>292</v>
      </c>
      <c r="B42" s="85" t="n">
        <v>17</v>
      </c>
      <c r="C42" s="86" t="s">
        <v>293</v>
      </c>
      <c r="D42" s="86" t="s">
        <v>292</v>
      </c>
      <c r="E42" s="88" t="s">
        <v>232</v>
      </c>
      <c r="F42" s="88" t="s">
        <v>232</v>
      </c>
      <c r="G42" s="89" t="s">
        <v>232</v>
      </c>
      <c r="H42" s="89" t="s">
        <v>232</v>
      </c>
    </row>
    <row r="43" customFormat="false" ht="23.85" hidden="false" customHeight="false" outlineLevel="0" collapsed="false">
      <c r="A43" s="85" t="s">
        <v>294</v>
      </c>
      <c r="B43" s="85" t="n">
        <v>18</v>
      </c>
      <c r="C43" s="86" t="s">
        <v>295</v>
      </c>
      <c r="D43" s="86" t="s">
        <v>294</v>
      </c>
      <c r="E43" s="88" t="s">
        <v>232</v>
      </c>
      <c r="F43" s="88" t="s">
        <v>232</v>
      </c>
      <c r="G43" s="89" t="s">
        <v>232</v>
      </c>
      <c r="H43" s="89" t="s">
        <v>232</v>
      </c>
    </row>
    <row r="44" customFormat="false" ht="12.8" hidden="false" customHeight="false" outlineLevel="0" collapsed="false">
      <c r="A44" s="85" t="s">
        <v>296</v>
      </c>
      <c r="B44" s="85" t="n">
        <v>19</v>
      </c>
      <c r="C44" s="86" t="s">
        <v>297</v>
      </c>
      <c r="D44" s="86" t="s">
        <v>296</v>
      </c>
      <c r="E44" s="88" t="s">
        <v>232</v>
      </c>
      <c r="F44" s="88" t="s">
        <v>232</v>
      </c>
      <c r="G44" s="89" t="s">
        <v>232</v>
      </c>
      <c r="H44" s="89" t="s">
        <v>232</v>
      </c>
    </row>
    <row r="45" customFormat="false" ht="30" hidden="false" customHeight="true" outlineLevel="0" collapsed="false">
      <c r="A45" s="85" t="s">
        <v>298</v>
      </c>
      <c r="B45" s="85" t="n">
        <v>20</v>
      </c>
      <c r="C45" s="86" t="s">
        <v>299</v>
      </c>
      <c r="D45" s="86" t="s">
        <v>300</v>
      </c>
      <c r="E45" s="88" t="s">
        <v>232</v>
      </c>
      <c r="F45" s="88" t="s">
        <v>232</v>
      </c>
      <c r="G45" s="89" t="s">
        <v>232</v>
      </c>
      <c r="H45" s="89" t="s">
        <v>232</v>
      </c>
    </row>
    <row r="46" customFormat="false" ht="24.85" hidden="false" customHeight="false" outlineLevel="0" collapsed="false">
      <c r="A46" s="85" t="s">
        <v>301</v>
      </c>
      <c r="B46" s="85" t="n">
        <v>21</v>
      </c>
      <c r="C46" s="86" t="s">
        <v>302</v>
      </c>
      <c r="D46" s="86" t="s">
        <v>303</v>
      </c>
      <c r="E46" s="88" t="s">
        <v>232</v>
      </c>
      <c r="F46" s="88" t="s">
        <v>232</v>
      </c>
      <c r="G46" s="89" t="s">
        <v>232</v>
      </c>
      <c r="H46" s="89" t="s">
        <v>232</v>
      </c>
    </row>
    <row r="47" customFormat="false" ht="12.8" hidden="false" customHeight="false" outlineLevel="0" collapsed="false">
      <c r="A47" s="85" t="s">
        <v>304</v>
      </c>
      <c r="B47" s="85" t="n">
        <v>22</v>
      </c>
      <c r="C47" s="86" t="s">
        <v>278</v>
      </c>
      <c r="D47" s="86" t="s">
        <v>305</v>
      </c>
      <c r="E47" s="88" t="s">
        <v>232</v>
      </c>
      <c r="F47" s="88" t="s">
        <v>232</v>
      </c>
      <c r="G47" s="89" t="s">
        <v>232</v>
      </c>
      <c r="H47" s="89" t="s">
        <v>232</v>
      </c>
    </row>
    <row r="48" customFormat="false" ht="12.8" hidden="false" customHeight="false" outlineLevel="0" collapsed="false">
      <c r="A48" s="85"/>
      <c r="B48" s="85" t="n">
        <v>23</v>
      </c>
      <c r="C48" s="86" t="s">
        <v>306</v>
      </c>
      <c r="D48" s="86" t="s">
        <v>307</v>
      </c>
      <c r="E48" s="88" t="s">
        <v>232</v>
      </c>
      <c r="F48" s="88" t="s">
        <v>232</v>
      </c>
      <c r="G48" s="89" t="s">
        <v>232</v>
      </c>
      <c r="H48" s="89" t="s">
        <v>232</v>
      </c>
    </row>
    <row r="49" customFormat="false" ht="12.8" hidden="false" customHeight="false" outlineLevel="0" collapsed="false">
      <c r="A49" s="85"/>
      <c r="B49" s="85" t="n">
        <v>24</v>
      </c>
      <c r="C49" s="86"/>
      <c r="D49" s="86" t="s">
        <v>308</v>
      </c>
      <c r="E49" s="88" t="s">
        <v>232</v>
      </c>
      <c r="F49" s="88" t="s">
        <v>232</v>
      </c>
      <c r="G49" s="89" t="s">
        <v>232</v>
      </c>
      <c r="H49" s="89" t="s">
        <v>232</v>
      </c>
    </row>
    <row r="50" customFormat="false" ht="12.8" hidden="false" customHeight="false" outlineLevel="0" collapsed="false">
      <c r="A50" s="85"/>
      <c r="B50" s="85" t="n">
        <v>25</v>
      </c>
      <c r="C50" s="86"/>
      <c r="D50" s="86" t="s">
        <v>309</v>
      </c>
      <c r="E50" s="88" t="s">
        <v>232</v>
      </c>
      <c r="F50" s="88" t="s">
        <v>232</v>
      </c>
      <c r="G50" s="89" t="s">
        <v>232</v>
      </c>
      <c r="H50" s="89" t="s">
        <v>232</v>
      </c>
    </row>
    <row r="51" customFormat="false" ht="12.8" hidden="false" customHeight="false" outlineLevel="0" collapsed="false">
      <c r="A51" s="0"/>
      <c r="B51" s="85" t="n">
        <v>26</v>
      </c>
      <c r="C51" s="86"/>
      <c r="D51" s="98" t="s">
        <v>310</v>
      </c>
      <c r="E51" s="88" t="s">
        <v>232</v>
      </c>
      <c r="F51" s="88" t="s">
        <v>232</v>
      </c>
      <c r="G51" s="89" t="s">
        <v>232</v>
      </c>
      <c r="H51" s="89" t="s">
        <v>232</v>
      </c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</row>
    <row r="52" customFormat="false" ht="23.85" hidden="false" customHeight="false" outlineLevel="0" collapsed="false">
      <c r="A52" s="85"/>
      <c r="B52" s="85" t="n">
        <v>27</v>
      </c>
      <c r="C52" s="86" t="s">
        <v>311</v>
      </c>
      <c r="D52" s="86" t="s">
        <v>312</v>
      </c>
      <c r="E52" s="88" t="s">
        <v>232</v>
      </c>
      <c r="F52" s="88" t="s">
        <v>232</v>
      </c>
      <c r="G52" s="89" t="s">
        <v>232</v>
      </c>
      <c r="H52" s="89" t="s">
        <v>232</v>
      </c>
    </row>
    <row r="53" customFormat="false" ht="12.8" hidden="false" customHeight="false" outlineLevel="0" collapsed="false">
      <c r="A53" s="85"/>
      <c r="B53" s="85"/>
      <c r="C53" s="86"/>
      <c r="D53" s="86"/>
      <c r="E53" s="88"/>
      <c r="F53" s="88"/>
      <c r="G53" s="85"/>
      <c r="H53" s="85"/>
    </row>
    <row r="54" customFormat="false" ht="12.8" hidden="false" customHeight="false" outlineLevel="0" collapsed="false">
      <c r="A54" s="85"/>
      <c r="B54" s="85"/>
      <c r="C54" s="86"/>
      <c r="D54" s="86"/>
      <c r="E54" s="88"/>
      <c r="F54" s="88"/>
      <c r="G54" s="85"/>
      <c r="H54" s="85"/>
    </row>
    <row r="55" customFormat="false" ht="12.8" hidden="false" customHeight="false" outlineLevel="0" collapsed="false">
      <c r="A55" s="85"/>
      <c r="B55" s="85"/>
      <c r="C55" s="86"/>
      <c r="D55" s="86"/>
      <c r="E55" s="88"/>
      <c r="F55" s="88"/>
      <c r="G55" s="85"/>
      <c r="H55" s="85"/>
    </row>
    <row r="56" customFormat="false" ht="12.8" hidden="false" customHeight="false" outlineLevel="0" collapsed="false">
      <c r="A56" s="99" t="s">
        <v>313</v>
      </c>
      <c r="B56" s="85" t="n">
        <v>100</v>
      </c>
      <c r="C56" s="86"/>
      <c r="D56" s="86"/>
      <c r="E56" s="88"/>
      <c r="F56" s="88"/>
      <c r="G56" s="85"/>
      <c r="H56" s="85"/>
    </row>
    <row r="57" customFormat="false" ht="12.8" hidden="false" customHeight="false" outlineLevel="0" collapsed="false">
      <c r="A57" s="99" t="s">
        <v>314</v>
      </c>
      <c r="B57" s="85" t="n">
        <v>101</v>
      </c>
      <c r="C57" s="86"/>
      <c r="D57" s="86"/>
      <c r="E57" s="88"/>
      <c r="F57" s="88"/>
      <c r="G57" s="85"/>
      <c r="H57" s="85"/>
    </row>
    <row r="58" customFormat="false" ht="12.8" hidden="false" customHeight="false" outlineLevel="0" collapsed="false">
      <c r="A58" s="99" t="s">
        <v>315</v>
      </c>
      <c r="B58" s="85" t="n">
        <v>102</v>
      </c>
      <c r="C58" s="86"/>
      <c r="D58" s="86"/>
      <c r="E58" s="88"/>
      <c r="F58" s="88"/>
      <c r="G58" s="85"/>
      <c r="H58" s="85"/>
    </row>
    <row r="59" customFormat="false" ht="12.8" hidden="false" customHeight="false" outlineLevel="0" collapsed="false">
      <c r="A59" s="99" t="s">
        <v>316</v>
      </c>
      <c r="B59" s="85" t="n">
        <v>103</v>
      </c>
      <c r="C59" s="86"/>
      <c r="D59" s="86"/>
      <c r="E59" s="88"/>
      <c r="F59" s="88"/>
      <c r="G59" s="85"/>
      <c r="H59" s="85"/>
    </row>
    <row r="60" customFormat="false" ht="12.8" hidden="false" customHeight="false" outlineLevel="0" collapsed="false">
      <c r="A60" s="99" t="s">
        <v>317</v>
      </c>
      <c r="B60" s="85" t="n">
        <v>104</v>
      </c>
      <c r="C60" s="86"/>
      <c r="D60" s="86"/>
      <c r="E60" s="88"/>
      <c r="F60" s="88"/>
      <c r="G60" s="85"/>
      <c r="H60" s="85"/>
    </row>
    <row r="61" customFormat="false" ht="12.8" hidden="false" customHeight="false" outlineLevel="0" collapsed="false">
      <c r="A61" s="99" t="s">
        <v>318</v>
      </c>
      <c r="B61" s="85" t="n">
        <v>105</v>
      </c>
      <c r="C61" s="86"/>
      <c r="D61" s="86"/>
      <c r="E61" s="88"/>
      <c r="F61" s="88"/>
      <c r="G61" s="85"/>
      <c r="H61" s="85"/>
    </row>
    <row r="62" customFormat="false" ht="12.8" hidden="false" customHeight="false" outlineLevel="0" collapsed="false">
      <c r="A62" s="99" t="s">
        <v>319</v>
      </c>
      <c r="B62" s="85" t="n">
        <v>106</v>
      </c>
      <c r="C62" s="86"/>
      <c r="D62" s="86"/>
      <c r="E62" s="88"/>
      <c r="F62" s="88"/>
      <c r="G62" s="85"/>
      <c r="H62" s="85"/>
    </row>
    <row r="63" customFormat="false" ht="12.8" hidden="false" customHeight="false" outlineLevel="0" collapsed="false">
      <c r="A63" s="99" t="s">
        <v>320</v>
      </c>
      <c r="B63" s="85" t="n">
        <v>120</v>
      </c>
      <c r="C63" s="86"/>
      <c r="D63" s="86"/>
      <c r="E63" s="88"/>
      <c r="F63" s="88"/>
      <c r="G63" s="85"/>
      <c r="H63" s="85"/>
    </row>
    <row r="64" customFormat="false" ht="12.8" hidden="false" customHeight="false" outlineLevel="0" collapsed="false">
      <c r="A64" s="99" t="s">
        <v>321</v>
      </c>
      <c r="B64" s="85" t="n">
        <v>121</v>
      </c>
      <c r="C64" s="86"/>
      <c r="D64" s="86"/>
      <c r="E64" s="88"/>
      <c r="F64" s="88"/>
      <c r="G64" s="85"/>
      <c r="H64" s="85"/>
    </row>
    <row r="65" customFormat="false" ht="12.8" hidden="false" customHeight="false" outlineLevel="0" collapsed="false">
      <c r="A65" s="99" t="s">
        <v>322</v>
      </c>
      <c r="B65" s="85" t="n">
        <v>122</v>
      </c>
      <c r="C65" s="86"/>
      <c r="D65" s="86"/>
      <c r="E65" s="88"/>
      <c r="F65" s="88"/>
      <c r="G65" s="85"/>
      <c r="H65" s="85"/>
    </row>
    <row r="66" customFormat="false" ht="12.8" hidden="false" customHeight="false" outlineLevel="0" collapsed="false">
      <c r="A66" s="99" t="s">
        <v>323</v>
      </c>
      <c r="B66" s="85" t="n">
        <v>125</v>
      </c>
      <c r="C66" s="86"/>
      <c r="D66" s="86"/>
      <c r="E66" s="88"/>
      <c r="F66" s="88"/>
      <c r="G66" s="85"/>
      <c r="H66" s="85"/>
    </row>
    <row r="67" customFormat="false" ht="12.8" hidden="false" customHeight="false" outlineLevel="0" collapsed="false">
      <c r="A67" s="99" t="s">
        <v>324</v>
      </c>
      <c r="B67" s="85" t="n">
        <v>126</v>
      </c>
      <c r="C67" s="86"/>
      <c r="D67" s="86"/>
      <c r="E67" s="88"/>
      <c r="F67" s="88"/>
      <c r="G67" s="85"/>
      <c r="H67" s="85"/>
    </row>
  </sheetData>
  <conditionalFormatting sqref="E8:F16 E20:F24 G28:H29 E26:F30 E32:F67">
    <cfRule type="expression" priority="2" aboveAverage="0" equalAverage="0" bottom="0" percent="0" rank="0" text="" dxfId="0">
      <formula>LEFT(E8,4)="todo"</formula>
    </cfRule>
    <cfRule type="cellIs" priority="3" operator="equal" aboveAverage="0" equalAverage="0" bottom="0" percent="0" rank="0" text="" dxfId="1">
      <formula>"?"</formula>
    </cfRule>
    <cfRule type="cellIs" priority="4" operator="equal" aboveAverage="0" equalAverage="0" bottom="0" percent="0" rank="0" text="" dxfId="2">
      <formula>"x"</formula>
    </cfRule>
  </conditionalFormatting>
  <conditionalFormatting sqref="H8:H9">
    <cfRule type="expression" priority="5" aboveAverage="0" equalAverage="0" bottom="0" percent="0" rank="0" text="" dxfId="3">
      <formula>LEFT(H8,4)="todo"</formula>
    </cfRule>
    <cfRule type="cellIs" priority="6" operator="equal" aboveAverage="0" equalAverage="0" bottom="0" percent="0" rank="0" text="" dxfId="4">
      <formula>"?"</formula>
    </cfRule>
    <cfRule type="cellIs" priority="7" operator="equal" aboveAverage="0" equalAverage="0" bottom="0" percent="0" rank="0" text="" dxfId="5">
      <formula>"x"</formula>
    </cfRule>
  </conditionalFormatting>
  <conditionalFormatting sqref="H10">
    <cfRule type="expression" priority="8" aboveAverage="0" equalAverage="0" bottom="0" percent="0" rank="0" text="" dxfId="6">
      <formula>LEFT(H10,4)="todo"</formula>
    </cfRule>
    <cfRule type="cellIs" priority="9" operator="equal" aboveAverage="0" equalAverage="0" bottom="0" percent="0" rank="0" text="" dxfId="7">
      <formula>"?"</formula>
    </cfRule>
    <cfRule type="cellIs" priority="10" operator="equal" aboveAverage="0" equalAverage="0" bottom="0" percent="0" rank="0" text="" dxfId="8">
      <formula>"x"</formula>
    </cfRule>
  </conditionalFormatting>
  <conditionalFormatting sqref="H11">
    <cfRule type="expression" priority="11" aboveAverage="0" equalAverage="0" bottom="0" percent="0" rank="0" text="" dxfId="9">
      <formula>LEFT(H11,4)="todo"</formula>
    </cfRule>
    <cfRule type="cellIs" priority="12" operator="equal" aboveAverage="0" equalAverage="0" bottom="0" percent="0" rank="0" text="" dxfId="10">
      <formula>"?"</formula>
    </cfRule>
    <cfRule type="cellIs" priority="13" operator="equal" aboveAverage="0" equalAverage="0" bottom="0" percent="0" rank="0" text="" dxfId="11">
      <formula>"x"</formula>
    </cfRule>
  </conditionalFormatting>
  <conditionalFormatting sqref="H12:H14 H31:H32">
    <cfRule type="expression" priority="14" aboveAverage="0" equalAverage="0" bottom="0" percent="0" rank="0" text="" dxfId="12">
      <formula>LEFT(H12,4)="todo"</formula>
    </cfRule>
    <cfRule type="cellIs" priority="15" operator="equal" aboveAverage="0" equalAverage="0" bottom="0" percent="0" rank="0" text="" dxfId="13">
      <formula>"?"</formula>
    </cfRule>
    <cfRule type="cellIs" priority="16" operator="equal" aboveAverage="0" equalAverage="0" bottom="0" percent="0" rank="0" text="" dxfId="14">
      <formula>"x"</formula>
    </cfRule>
  </conditionalFormatting>
  <conditionalFormatting sqref="H17:H19 E17:G17 G15:H15 G18 G48:H52">
    <cfRule type="expression" priority="17" aboveAverage="0" equalAverage="0" bottom="0" percent="0" rank="0" text="" dxfId="15">
      <formula>LEFT(E9,4)="todo"</formula>
    </cfRule>
    <cfRule type="cellIs" priority="18" operator="equal" aboveAverage="0" equalAverage="0" bottom="0" percent="0" rank="0" text="" dxfId="16">
      <formula>"?"</formula>
    </cfRule>
    <cfRule type="cellIs" priority="19" operator="equal" aboveAverage="0" equalAverage="0" bottom="0" percent="0" rank="0" text="" dxfId="17">
      <formula>"x"</formula>
    </cfRule>
  </conditionalFormatting>
  <conditionalFormatting sqref="F18:F19">
    <cfRule type="expression" priority="20" aboveAverage="0" equalAverage="0" bottom="0" percent="0" rank="0" text="" dxfId="18">
      <formula>LEFT(F18,4)="todo"</formula>
    </cfRule>
    <cfRule type="cellIs" priority="21" operator="equal" aboveAverage="0" equalAverage="0" bottom="0" percent="0" rank="0" text="" dxfId="19">
      <formula>"?"</formula>
    </cfRule>
    <cfRule type="cellIs" priority="22" operator="equal" aboveAverage="0" equalAverage="0" bottom="0" percent="0" rank="0" text="" dxfId="20">
      <formula>"x"</formula>
    </cfRule>
  </conditionalFormatting>
  <conditionalFormatting sqref="E18:E19">
    <cfRule type="expression" priority="23" aboveAverage="0" equalAverage="0" bottom="0" percent="0" rank="0" text="" dxfId="21">
      <formula>LEFT(E18,4)="todo"</formula>
    </cfRule>
    <cfRule type="cellIs" priority="24" operator="equal" aboveAverage="0" equalAverage="0" bottom="0" percent="0" rank="0" text="" dxfId="22">
      <formula>"?"</formula>
    </cfRule>
    <cfRule type="cellIs" priority="25" operator="equal" aboveAverage="0" equalAverage="0" bottom="0" percent="0" rank="0" text="" dxfId="23">
      <formula>"x"</formula>
    </cfRule>
  </conditionalFormatting>
  <conditionalFormatting sqref="E31:F31">
    <cfRule type="expression" priority="26" aboveAverage="0" equalAverage="0" bottom="0" percent="0" rank="0" text="" dxfId="24">
      <formula>LEFT(E31,4)="todo"</formula>
    </cfRule>
    <cfRule type="cellIs" priority="27" operator="equal" aboveAverage="0" equalAverage="0" bottom="0" percent="0" rank="0" text="" dxfId="25">
      <formula>"?"</formula>
    </cfRule>
    <cfRule type="cellIs" priority="28" operator="equal" aboveAverage="0" equalAverage="0" bottom="0" percent="0" rank="0" text="" dxfId="26">
      <formula>"x"</formula>
    </cfRule>
  </conditionalFormatting>
  <conditionalFormatting sqref="H16">
    <cfRule type="expression" priority="29" aboveAverage="0" equalAverage="0" bottom="0" percent="0" rank="0" text="" dxfId="27">
      <formula>LEFT(H16,4)="todo"</formula>
    </cfRule>
    <cfRule type="cellIs" priority="30" operator="equal" aboveAverage="0" equalAverage="0" bottom="0" percent="0" rank="0" text="" dxfId="28">
      <formula>"?"</formula>
    </cfRule>
    <cfRule type="cellIs" priority="31" operator="equal" aboveAverage="0" equalAverage="0" bottom="0" percent="0" rank="0" text="" dxfId="29">
      <formula>"x"</formula>
    </cfRule>
  </conditionalFormatting>
  <conditionalFormatting sqref="H33:H34">
    <cfRule type="expression" priority="32" aboveAverage="0" equalAverage="0" bottom="0" percent="0" rank="0" text="" dxfId="30">
      <formula>LEFT(H33,4)="todo"</formula>
    </cfRule>
    <cfRule type="cellIs" priority="33" operator="equal" aboveAverage="0" equalAverage="0" bottom="0" percent="0" rank="0" text="" dxfId="31">
      <formula>"?"</formula>
    </cfRule>
    <cfRule type="cellIs" priority="34" operator="equal" aboveAverage="0" equalAverage="0" bottom="0" percent="0" rank="0" text="" dxfId="32">
      <formula>"x"</formula>
    </cfRule>
  </conditionalFormatting>
  <conditionalFormatting sqref="H27">
    <cfRule type="expression" priority="35" aboveAverage="0" equalAverage="0" bottom="0" percent="0" rank="0" text="" dxfId="33">
      <formula>LEFT(H27,4)="todo"</formula>
    </cfRule>
    <cfRule type="cellIs" priority="36" operator="equal" aboveAverage="0" equalAverage="0" bottom="0" percent="0" rank="0" text="" dxfId="34">
      <formula>"?"</formula>
    </cfRule>
    <cfRule type="cellIs" priority="37" operator="equal" aboveAverage="0" equalAverage="0" bottom="0" percent="0" rank="0" text="" dxfId="35">
      <formula>"x"</formula>
    </cfRule>
  </conditionalFormatting>
  <conditionalFormatting sqref="G8:G14 G31:G32">
    <cfRule type="expression" priority="38" aboveAverage="0" equalAverage="0" bottom="0" percent="0" rank="0" text="" dxfId="36">
      <formula>LEFT(G8,4)="todo"</formula>
    </cfRule>
    <cfRule type="cellIs" priority="39" operator="equal" aboveAverage="0" equalAverage="0" bottom="0" percent="0" rank="0" text="" dxfId="37">
      <formula>"?"</formula>
    </cfRule>
    <cfRule type="cellIs" priority="40" operator="equal" aboveAverage="0" equalAverage="0" bottom="0" percent="0" rank="0" text="" dxfId="38">
      <formula>"x"</formula>
    </cfRule>
  </conditionalFormatting>
  <conditionalFormatting sqref="G16">
    <cfRule type="expression" priority="41" aboveAverage="0" equalAverage="0" bottom="0" percent="0" rank="0" text="" dxfId="39">
      <formula>LEFT(G16,4)="todo"</formula>
    </cfRule>
    <cfRule type="cellIs" priority="42" operator="equal" aboveAverage="0" equalAverage="0" bottom="0" percent="0" rank="0" text="" dxfId="40">
      <formula>"?"</formula>
    </cfRule>
    <cfRule type="cellIs" priority="43" operator="equal" aboveAverage="0" equalAverage="0" bottom="0" percent="0" rank="0" text="" dxfId="41">
      <formula>"x"</formula>
    </cfRule>
  </conditionalFormatting>
  <conditionalFormatting sqref="G19">
    <cfRule type="expression" priority="44" aboveAverage="0" equalAverage="0" bottom="0" percent="0" rank="0" text="" dxfId="42">
      <formula>LEFT(G19,4)="todo"</formula>
    </cfRule>
    <cfRule type="cellIs" priority="45" operator="equal" aboveAverage="0" equalAverage="0" bottom="0" percent="0" rank="0" text="" dxfId="43">
      <formula>"?"</formula>
    </cfRule>
    <cfRule type="cellIs" priority="46" operator="equal" aboveAverage="0" equalAverage="0" bottom="0" percent="0" rank="0" text="" dxfId="44">
      <formula>"x"</formula>
    </cfRule>
  </conditionalFormatting>
  <conditionalFormatting sqref="G26">
    <cfRule type="expression" priority="47" aboveAverage="0" equalAverage="0" bottom="0" percent="0" rank="0" text="" dxfId="45">
      <formula>LEFT(G26,4)="todo"</formula>
    </cfRule>
    <cfRule type="cellIs" priority="48" operator="equal" aboveAverage="0" equalAverage="0" bottom="0" percent="0" rank="0" text="" dxfId="46">
      <formula>"?"</formula>
    </cfRule>
    <cfRule type="cellIs" priority="49" operator="equal" aboveAverage="0" equalAverage="0" bottom="0" percent="0" rank="0" text="" dxfId="47">
      <formula>"x"</formula>
    </cfRule>
  </conditionalFormatting>
  <conditionalFormatting sqref="H26">
    <cfRule type="expression" priority="50" aboveAverage="0" equalAverage="0" bottom="0" percent="0" rank="0" text="" dxfId="48">
      <formula>LEFT(H26,4)="todo"</formula>
    </cfRule>
    <cfRule type="cellIs" priority="51" operator="equal" aboveAverage="0" equalAverage="0" bottom="0" percent="0" rank="0" text="" dxfId="49">
      <formula>"?"</formula>
    </cfRule>
    <cfRule type="cellIs" priority="52" operator="equal" aboveAverage="0" equalAverage="0" bottom="0" percent="0" rank="0" text="" dxfId="50">
      <formula>"x"</formula>
    </cfRule>
  </conditionalFormatting>
  <conditionalFormatting sqref="G27">
    <cfRule type="expression" priority="53" aboveAverage="0" equalAverage="0" bottom="0" percent="0" rank="0" text="" dxfId="51">
      <formula>LEFT(G27,4)="todo"</formula>
    </cfRule>
    <cfRule type="cellIs" priority="54" operator="equal" aboveAverage="0" equalAverage="0" bottom="0" percent="0" rank="0" text="" dxfId="52">
      <formula>"?"</formula>
    </cfRule>
    <cfRule type="cellIs" priority="55" operator="equal" aboveAverage="0" equalAverage="0" bottom="0" percent="0" rank="0" text="" dxfId="53">
      <formula>"x"</formula>
    </cfRule>
  </conditionalFormatting>
  <conditionalFormatting sqref="G33:G34">
    <cfRule type="expression" priority="56" aboveAverage="0" equalAverage="0" bottom="0" percent="0" rank="0" text="" dxfId="54">
      <formula>LEFT(G33,4)="todo"</formula>
    </cfRule>
    <cfRule type="cellIs" priority="57" operator="equal" aboveAverage="0" equalAverage="0" bottom="0" percent="0" rank="0" text="" dxfId="55">
      <formula>"?"</formula>
    </cfRule>
    <cfRule type="cellIs" priority="58" operator="equal" aboveAverage="0" equalAverage="0" bottom="0" percent="0" rank="0" text="" dxfId="56">
      <formula>"x"</formula>
    </cfRule>
  </conditionalFormatting>
  <conditionalFormatting sqref="H45:H47">
    <cfRule type="expression" priority="59" aboveAverage="0" equalAverage="0" bottom="0" percent="0" rank="0" text="" dxfId="57">
      <formula>LEFT(H45,4)="todo"</formula>
    </cfRule>
    <cfRule type="cellIs" priority="60" operator="equal" aboveAverage="0" equalAverage="0" bottom="0" percent="0" rank="0" text="" dxfId="58">
      <formula>"?"</formula>
    </cfRule>
    <cfRule type="cellIs" priority="61" operator="equal" aboveAverage="0" equalAverage="0" bottom="0" percent="0" rank="0" text="" dxfId="59">
      <formula>"x"</formula>
    </cfRule>
  </conditionalFormatting>
  <conditionalFormatting sqref="G45:G47">
    <cfRule type="expression" priority="62" aboveAverage="0" equalAverage="0" bottom="0" percent="0" rank="0" text="" dxfId="60">
      <formula>LEFT(G45,4)="todo"</formula>
    </cfRule>
    <cfRule type="cellIs" priority="63" operator="equal" aboveAverage="0" equalAverage="0" bottom="0" percent="0" rank="0" text="" dxfId="61">
      <formula>"?"</formula>
    </cfRule>
    <cfRule type="cellIs" priority="64" operator="equal" aboveAverage="0" equalAverage="0" bottom="0" percent="0" rank="0" text="" dxfId="62">
      <formula>"x"</formula>
    </cfRule>
  </conditionalFormatting>
  <conditionalFormatting sqref="H44">
    <cfRule type="expression" priority="65" aboveAverage="0" equalAverage="0" bottom="0" percent="0" rank="0" text="" dxfId="63">
      <formula>LEFT(H44,4)="todo"</formula>
    </cfRule>
    <cfRule type="cellIs" priority="66" operator="equal" aboveAverage="0" equalAverage="0" bottom="0" percent="0" rank="0" text="" dxfId="64">
      <formula>"?"</formula>
    </cfRule>
    <cfRule type="cellIs" priority="67" operator="equal" aboveAverage="0" equalAverage="0" bottom="0" percent="0" rank="0" text="" dxfId="65">
      <formula>"x"</formula>
    </cfRule>
  </conditionalFormatting>
  <conditionalFormatting sqref="G43">
    <cfRule type="expression" priority="68" aboveAverage="0" equalAverage="0" bottom="0" percent="0" rank="0" text="" dxfId="66">
      <formula>LEFT(G43,4)="todo"</formula>
    </cfRule>
    <cfRule type="cellIs" priority="69" operator="equal" aboveAverage="0" equalAverage="0" bottom="0" percent="0" rank="0" text="" dxfId="67">
      <formula>"?"</formula>
    </cfRule>
    <cfRule type="cellIs" priority="70" operator="equal" aboveAverage="0" equalAverage="0" bottom="0" percent="0" rank="0" text="" dxfId="68">
      <formula>"x"</formula>
    </cfRule>
  </conditionalFormatting>
  <conditionalFormatting sqref="H43">
    <cfRule type="expression" priority="71" aboveAverage="0" equalAverage="0" bottom="0" percent="0" rank="0" text="" dxfId="69">
      <formula>LEFT(H43,4)="todo"</formula>
    </cfRule>
    <cfRule type="cellIs" priority="72" operator="equal" aboveAverage="0" equalAverage="0" bottom="0" percent="0" rank="0" text="" dxfId="70">
      <formula>"?"</formula>
    </cfRule>
    <cfRule type="cellIs" priority="73" operator="equal" aboveAverage="0" equalAverage="0" bottom="0" percent="0" rank="0" text="" dxfId="71">
      <formula>"x"</formula>
    </cfRule>
  </conditionalFormatting>
  <conditionalFormatting sqref="G44">
    <cfRule type="expression" priority="74" aboveAverage="0" equalAverage="0" bottom="0" percent="0" rank="0" text="" dxfId="72">
      <formula>LEFT(G44,4)="todo"</formula>
    </cfRule>
    <cfRule type="cellIs" priority="75" operator="equal" aboveAverage="0" equalAverage="0" bottom="0" percent="0" rank="0" text="" dxfId="73">
      <formula>"?"</formula>
    </cfRule>
    <cfRule type="cellIs" priority="76" operator="equal" aboveAverage="0" equalAverage="0" bottom="0" percent="0" rank="0" text="" dxfId="74">
      <formula>"x"</formula>
    </cfRule>
  </conditionalFormatting>
  <conditionalFormatting sqref="H42">
    <cfRule type="expression" priority="77" aboveAverage="0" equalAverage="0" bottom="0" percent="0" rank="0" text="" dxfId="75">
      <formula>LEFT(H42,4)="todo"</formula>
    </cfRule>
    <cfRule type="cellIs" priority="78" operator="equal" aboveAverage="0" equalAverage="0" bottom="0" percent="0" rank="0" text="" dxfId="76">
      <formula>"?"</formula>
    </cfRule>
    <cfRule type="cellIs" priority="79" operator="equal" aboveAverage="0" equalAverage="0" bottom="0" percent="0" rank="0" text="" dxfId="77">
      <formula>"x"</formula>
    </cfRule>
  </conditionalFormatting>
  <conditionalFormatting sqref="G42">
    <cfRule type="expression" priority="80" aboveAverage="0" equalAverage="0" bottom="0" percent="0" rank="0" text="" dxfId="78">
      <formula>LEFT(G42,4)="todo"</formula>
    </cfRule>
    <cfRule type="cellIs" priority="81" operator="equal" aboveAverage="0" equalAverage="0" bottom="0" percent="0" rank="0" text="" dxfId="79">
      <formula>"?"</formula>
    </cfRule>
    <cfRule type="cellIs" priority="82" operator="equal" aboveAverage="0" equalAverage="0" bottom="0" percent="0" rank="0" text="" dxfId="80">
      <formula>"x"</formula>
    </cfRule>
  </conditionalFormatting>
  <conditionalFormatting sqref="H41 H36:H39">
    <cfRule type="expression" priority="83" aboveAverage="0" equalAverage="0" bottom="0" percent="0" rank="0" text="" dxfId="81">
      <formula>LEFT(H36,4)="todo"</formula>
    </cfRule>
    <cfRule type="cellIs" priority="84" operator="equal" aboveAverage="0" equalAverage="0" bottom="0" percent="0" rank="0" text="" dxfId="82">
      <formula>"?"</formula>
    </cfRule>
    <cfRule type="cellIs" priority="85" operator="equal" aboveAverage="0" equalAverage="0" bottom="0" percent="0" rank="0" text="" dxfId="83">
      <formula>"x"</formula>
    </cfRule>
  </conditionalFormatting>
  <conditionalFormatting sqref="G41 G36:G39">
    <cfRule type="expression" priority="86" aboveAverage="0" equalAverage="0" bottom="0" percent="0" rank="0" text="" dxfId="84">
      <formula>LEFT(G36,4)="todo"</formula>
    </cfRule>
    <cfRule type="cellIs" priority="87" operator="equal" aboveAverage="0" equalAverage="0" bottom="0" percent="0" rank="0" text="" dxfId="85">
      <formula>"?"</formula>
    </cfRule>
    <cfRule type="cellIs" priority="88" operator="equal" aboveAverage="0" equalAverage="0" bottom="0" percent="0" rank="0" text="" dxfId="86">
      <formula>"x"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37011</TotalTime>
  <Application>LibreOffice/7.3.2.2$Windows_X86_64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de-DE</dc:language>
  <cp:lastModifiedBy/>
  <cp:lastPrinted>2022-03-03T17:19:44Z</cp:lastPrinted>
  <dcterms:modified xsi:type="dcterms:W3CDTF">2023-12-28T22:52:46Z</dcterms:modified>
  <cp:revision>35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